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524" tabRatio="843" activeTab="0"/>
  </bookViews>
  <sheets>
    <sheet name="riepilogo" sheetId="1" r:id="rId1"/>
    <sheet name="art 7_lavori attrezz arredi" sheetId="2" r:id="rId2"/>
    <sheet name="art 8_impianti" sheetId="3" r:id="rId3"/>
    <sheet name="art 9bis_digitaliz" sheetId="4" r:id="rId4"/>
    <sheet name="art 13_veicoli" sheetId="5" r:id="rId5"/>
    <sheet name="doc attestante i pagamenti" sheetId="6" r:id="rId6"/>
    <sheet name="Foglio1" sheetId="7" state="hidden" r:id="rId7"/>
  </sheets>
  <externalReferences>
    <externalReference r:id="rId10"/>
    <externalReference r:id="rId11"/>
  </externalReferences>
  <definedNames>
    <definedName name="_xlfn.IFERROR" hidden="1">#NAME?</definedName>
    <definedName name="_xlfn.SUMIFS" hidden="1">#NAME?</definedName>
    <definedName name="_xlnm.Print_Area" localSheetId="4">'art 13_veicoli'!$B$1:$L$36</definedName>
    <definedName name="_xlnm.Print_Area" localSheetId="1">'art 7_lavori attrezz arredi'!$B$1:$L$56</definedName>
    <definedName name="_xlnm.Print_Area" localSheetId="2">'art 8_impianti'!$B$1:$L$56</definedName>
    <definedName name="_xlnm.Print_Area" localSheetId="3">'art 9bis_digitaliz'!$B$1:$L$92</definedName>
    <definedName name="_xlnm.Print_Area" localSheetId="0">'riepilogo'!$B$2:$I$32</definedName>
    <definedName name="datafineprogetto">'[1]riepilogo'!$C$6</definedName>
    <definedName name="datainizioprogetto">'[1]riepilogo'!$C$5</definedName>
    <definedName name="generalimassimo" localSheetId="4">'[2]b1)spesegenerali'!#REF!</definedName>
    <definedName name="generalimassimo" localSheetId="1">'[2]b1)spesegenerali'!#REF!</definedName>
    <definedName name="generalimassimo" localSheetId="2">'[2]b1)spesegenerali'!#REF!</definedName>
    <definedName name="generalimassimo" localSheetId="3">'[2]b1)spesegenerali'!#REF!</definedName>
    <definedName name="materiali">'[1]g)materiali'!$K$20</definedName>
    <definedName name="materiali2">#REF!</definedName>
    <definedName name="materialiammessi">'[1]g)materiali'!$U$20</definedName>
    <definedName name="materialiammessi2">#REF!</definedName>
    <definedName name="ore">'[1]ab)personale'!$G$31</definedName>
    <definedName name="oreammesse">'[1]ab)personale'!$U$31</definedName>
    <definedName name="oreoperai">'[1]ab)personale'!$G$45</definedName>
    <definedName name="oreoperaiammesse">'[1]ab)personale'!$U$45</definedName>
    <definedName name="percentuale">'[1]c)spesegenerali'!$J$7</definedName>
    <definedName name="percentualeammessa">'[1]c)spesegenerali'!$Q$7</definedName>
    <definedName name="prelievi">'[1]g)materiali'!$K$28</definedName>
    <definedName name="prelievi2">#REF!</definedName>
    <definedName name="prelieviammessi">'[1]g)materiali'!$U$28</definedName>
    <definedName name="prelieviammessi2">#REF!</definedName>
    <definedName name="pswattiva">'riepilogo'!#REF!</definedName>
    <definedName name="scelta" localSheetId="0">'riepilogo'!#REF!</definedName>
    <definedName name="sceltaspecifica" localSheetId="4">'riepilogo'!#REF!</definedName>
    <definedName name="sceltaspecifica" localSheetId="2">'riepilogo'!#REF!</definedName>
    <definedName name="sceltaspecifica">'riepilogo'!#REF!</definedName>
    <definedName name="tariffe">'[1]riepilogo'!$B$46:$B$49</definedName>
    <definedName name="tipopagamento">'[1]riepilogo'!$A$46:$A$53</definedName>
    <definedName name="_xlnm.Print_Titles" localSheetId="4">'art 13_veicoli'!$1:$2</definedName>
    <definedName name="_xlnm.Print_Titles" localSheetId="1">'art 7_lavori attrezz arredi'!$1:$2</definedName>
    <definedName name="_xlnm.Print_Titles" localSheetId="2">'art 8_impianti'!$1:$2</definedName>
    <definedName name="_xlnm.Print_Titles" localSheetId="3">'art 9bis_digitaliz'!$1:$2</definedName>
    <definedName name="titoloriepilogo1">'[1]riepilogo'!$B$2</definedName>
  </definedNames>
  <calcPr fullCalcOnLoad="1"/>
</workbook>
</file>

<file path=xl/sharedStrings.xml><?xml version="1.0" encoding="utf-8"?>
<sst xmlns="http://schemas.openxmlformats.org/spreadsheetml/2006/main" count="189" uniqueCount="109">
  <si>
    <t>n.</t>
  </si>
  <si>
    <t>cntrl Q duplica in ogni scheda i preventivi e nasconde le relative colonne</t>
  </si>
  <si>
    <t>denominazione impresa</t>
  </si>
  <si>
    <t>a</t>
  </si>
  <si>
    <t>b</t>
  </si>
  <si>
    <t>c</t>
  </si>
  <si>
    <t>d</t>
  </si>
  <si>
    <t>La domanda è firmata digitalmente. La sottoscrizione digitale apposta sul documento elettronico si intende apposta anche al presente documento che dettaglia il quadro economico del progetto e che fa parte integrante della domanda di contributo</t>
  </si>
  <si>
    <t>calcolo del contributo potenziale in de minimis:</t>
  </si>
  <si>
    <t>e</t>
  </si>
  <si>
    <t>f</t>
  </si>
  <si>
    <r>
      <rPr>
        <b/>
        <sz val="8"/>
        <color indexed="60"/>
        <rFont val="Verdana"/>
        <family val="2"/>
      </rPr>
      <t>compilare</t>
    </r>
    <r>
      <rPr>
        <sz val="8"/>
        <color indexed="60"/>
        <rFont val="Verdana"/>
        <family val="2"/>
      </rPr>
      <t xml:space="preserve"> le celle a fondo </t>
    </r>
    <r>
      <rPr>
        <b/>
        <sz val="8"/>
        <color indexed="60"/>
        <rFont val="Verdana"/>
        <family val="2"/>
      </rPr>
      <t xml:space="preserve">colorato
</t>
    </r>
    <r>
      <rPr>
        <sz val="8"/>
        <color indexed="60"/>
        <rFont val="Verdana"/>
        <family val="2"/>
      </rPr>
      <t xml:space="preserve">salvare il file con estensione xls o xlsm, </t>
    </r>
    <r>
      <rPr>
        <b/>
        <sz val="8"/>
        <color indexed="60"/>
        <rFont val="Verdana"/>
        <family val="2"/>
      </rPr>
      <t>NON</t>
    </r>
    <r>
      <rPr>
        <sz val="8"/>
        <color indexed="60"/>
        <rFont val="Verdana"/>
        <family val="2"/>
      </rPr>
      <t xml:space="preserve"> estensione xlsx</t>
    </r>
  </si>
  <si>
    <t>Lavori ammodernamento, ampliamento, ristrutturazione e straordinaria manutenzione compresi gli oneri per le spese generali e di collaudo di cui all’art.56, c. 2, LR  14/2002</t>
  </si>
  <si>
    <t>Sistemi di sicurezza per contrastare gli atti criminosi, consistenti, in particolare, in impianti di allarme, blindature, porte e rafforzamento serrature, telecamere antirapina e sistemi antifurto e antitaccheggio, vetri antisfondamento e antiproiettile e casseforti</t>
  </si>
  <si>
    <t>SI</t>
  </si>
  <si>
    <t>NO</t>
  </si>
  <si>
    <t>descrizione della bene/servizio</t>
  </si>
  <si>
    <t>denominazione del fornitore e sede</t>
  </si>
  <si>
    <t>* indicare gli importi al netto IVA detraibile o lordo IVA se indetraibile</t>
  </si>
  <si>
    <t>sistemi per l’accrescimento dell’efficienza energetica</t>
  </si>
  <si>
    <t>acquisto di arredi, attrezzature e strumentazioni di importo unitario superiore a 100 euro</t>
  </si>
  <si>
    <t>Adeguamento strutture/impianti alle normative prevenzione incendi, prevenzione infortuni, igiene e sicurezza sul lavoro, antinquinamento</t>
  </si>
  <si>
    <t>modifica o sostituzione dei seguenti impianti: alimentazione di idranti, estinzione di tipo automatico e manuale, aspirazione per gas, vapori e polveri esplosivi o infiammabili, rilevazione di gas, di fumo o di incendio, compresi interventi edilizi e oneri per spese generali e di collaudo di cui alla LR 14/2002 art. 56 c. 2</t>
  </si>
  <si>
    <t>modifica o sostituzione degli impianti per l’aerazione e la regolazione della temperatura ed umidità nei luoghi di lavoro, compresi interventi edilizi e oneri per spese generali e di collaudo di cui alla LR 14/2002 art. 56 c. 2</t>
  </si>
  <si>
    <t>modifica o sostituzione degli impianti per l’utilizzazione dell'energia elettrica, compresi interventi edilizi e oneri per spese generali e di collaudo di cui alla LR 14/2002 art. 56 c. 2</t>
  </si>
  <si>
    <t>acquisto di arredi, attrezzature e strumentazioni di importo unitario modifica o sostituzione degli impianti idrici e sanitari per i servizi igienico assistenziali di cui al d.lgs. 81/2008 (Testo unico sulla salute e sicurezza sul lavoro), compresi interventi edilizi e oneri per spese generali e di collaudo di cui alla LR 14/2002 art. 56 c. 2</t>
  </si>
  <si>
    <t>Acquisto e attivazione di tecnologie digitali</t>
  </si>
  <si>
    <t>Lavori ammodernamento, ampliamento, ristrutturazione e straordinaria manutenzione e oneri di collaudo</t>
  </si>
  <si>
    <t>Sistemi videosorveglianza e sicurezza innovativi</t>
  </si>
  <si>
    <t>Sistemi per l'accrescimento efficienza energetica</t>
  </si>
  <si>
    <t>Acquisto arredi, attrezzature e strumentazioni</t>
  </si>
  <si>
    <t>g</t>
  </si>
  <si>
    <t>letta</t>
  </si>
  <si>
    <t>lettb</t>
  </si>
  <si>
    <t>art14</t>
  </si>
  <si>
    <t>Linee di intervento</t>
  </si>
  <si>
    <t>voci di spesa</t>
  </si>
  <si>
    <t>contributo de minimis potenziale</t>
  </si>
  <si>
    <t>art. 7 DPReg 35/2017</t>
  </si>
  <si>
    <t>art. 8 DPReg 35/2017</t>
  </si>
  <si>
    <t>art. 9bis DPReg 35/2017</t>
  </si>
  <si>
    <t>art. 13 DPReg 35/2017</t>
  </si>
  <si>
    <t>Veicoli destinati al trasporto di merci su strada e macchine destinate alla movimentazione delle merci</t>
  </si>
  <si>
    <t>inserire la denominazione</t>
  </si>
  <si>
    <t xml:space="preserve">a) creazione di siti orientati al commercio elettronico e per l’implementazione dei progetti di digitalizzazione
b) sviluppo, la customizzazione e personalizzazione dell’applicazione che gestisce l’attività di vendita via internet
c) integrazione tra sistemi informativi aziendali quali CRM, ERP;
e) sviluppo di soluzioni digitali innovative volte al miglioramento dell’organizzazione nei processi di interazione retailer-fornitori o ai processi interni del retailer (back-end) e per lo sviluppo di servizi erogati nel punto vendita (front-end e customer experience);
f) integrazione con la dimensione del commercio online (omnicanalità);
g) implementazione di piattaforme e-commerce e di pagine aziendali sui social network
i)  sicurezza informatica
</t>
  </si>
  <si>
    <t xml:space="preserve">d) predisposizione del portfolio prodotti, web design, creazione vetrina e schede prodotti, realizzazione gallery fotografiche, predisposizione testi in lingua per i diversi mercati target, produzione di filmati di approfondimento sui prodotti, in misura non superiore al 30% del totale dell’investimento
h)   attivazione di campagne promozionali sui social network, sui social, sul web marketing, la creazione o gestione di newsletter o mailing list e per l’ottimizzazione del posizionamento sui motori di ricerca del sito aziendale, in misura non superiore al 30% del totale dell’investimento;
</t>
  </si>
  <si>
    <t xml:space="preserve">j.1) acquisto di hardware per una sola postazione completa, incluso sistema operativo
j.2) acquisto di hardware specifico per la gestione delle transazioni commerciali sulla rete internet e per i sistemi di sicurezza della connessione alla rete
</t>
  </si>
  <si>
    <t xml:space="preserve">k.1) acquisto di sistemi informatici (beni immateriali) acquistati o ottenuti in licenza
k.2) acquisto di software specifici per la gestione delle transazioni commerciali sulla rete internet e per i sistemi di sicurezza della connessione alla rete, inclusa la costituzione di Secure payment System
k.3) acquisto di applicazioni e programmi per l’integrazione fra sistemi informativi aziendali
</t>
  </si>
  <si>
    <t>l)     utilizzo di piattaforme di crowdfunding</t>
  </si>
  <si>
    <t xml:space="preserve">m) acquisizione di servizi e il pagamento di canoni per l’accesso a piattaforme e-commerce e booking internazionali (B2B, B2C, I2C) e a marketing digitale e l’acquisizione di forme di smart payment. </t>
  </si>
  <si>
    <t>C.2) formazione del personale aziendale finalizzata al migliore utilizzo delle tecnologie, comprensiva di quella necessaria agli addetti alla gestione, manutenzione e controllo dei siti di cui alla lettera a)</t>
  </si>
  <si>
    <t>Art. 7 DPReg 35/2017: ristrutturazione, videosorveglianza, efficienza energetica</t>
  </si>
  <si>
    <t>Art. 8 DPReg 35/2017: prevenzione incendi, infortuni, igiene e sicurezza</t>
  </si>
  <si>
    <t>Art. 9bis DPReg 35/2017: acquisto e attivazione di tecnologie digitali</t>
  </si>
  <si>
    <t>Art. 13 DPReg 35/2017: veicoli e macchine destinati al trasporto di merci</t>
  </si>
  <si>
    <t>acquisto di veicoli destinati al trasporto di merci su strada e dotati di non più di tre posti, classificati in categoria N nuovi di fabbrica, strumentali all’attività dell’impresa e destinati alla stessa in via esclusiva</t>
  </si>
  <si>
    <t>acquisto di macchine destinate alla movimentazione delle merci nuove di fabbrica, strumentali all’attività dell’impresa e destinate alla stessa in via esclusiva</t>
  </si>
  <si>
    <t>campo di controllo</t>
  </si>
  <si>
    <t>totale spese dichiarate e contributo concedibile</t>
  </si>
  <si>
    <t>% contribuzione</t>
  </si>
  <si>
    <t>BANDO 2023 ART 100 LR 29 E ART 14 LR 3/2021</t>
  </si>
  <si>
    <t>rideterminazione importo della spesa se superiore al massimale ammissibile</t>
  </si>
  <si>
    <t>N. fattura</t>
  </si>
  <si>
    <t>data fattura</t>
  </si>
  <si>
    <t>importo fattura netto IVA</t>
  </si>
  <si>
    <t>IVA</t>
  </si>
  <si>
    <t>importo fattura lordo IVA</t>
  </si>
  <si>
    <t>importo pagato</t>
  </si>
  <si>
    <t>acconto (A) / saldo (S)</t>
  </si>
  <si>
    <t>modalità di pagamento</t>
  </si>
  <si>
    <t>data pagamento</t>
  </si>
  <si>
    <t>TOTALE ART 7</t>
  </si>
  <si>
    <t>TOTALE ART 8</t>
  </si>
  <si>
    <t>TOTALE ART 9BIS</t>
  </si>
  <si>
    <t>TOTALE ART 13</t>
  </si>
  <si>
    <t>DOCUMENTAZIONE DA PRESENTARE NEL RENDICONTO</t>
  </si>
  <si>
    <t>Per tutti pagamenti:</t>
  </si>
  <si>
    <t>Fatture elettroniche</t>
  </si>
  <si>
    <t>Pagamenti effettuati con bonifico</t>
  </si>
  <si>
    <t>copia del bonifico</t>
  </si>
  <si>
    <t>copia dell'estratto conto bancario</t>
  </si>
  <si>
    <t>Pagamenti effettuati con assegno</t>
  </si>
  <si>
    <t>copia dell'assegno</t>
  </si>
  <si>
    <t>Pagamenti effettuati con bancomat aziendale</t>
  </si>
  <si>
    <t>copia dello scontrino</t>
  </si>
  <si>
    <t>Pagamenti effettuati con carta di credito aziendale</t>
  </si>
  <si>
    <t>copia dell'estratto conto della carta di credito</t>
  </si>
  <si>
    <t>copia dell'estratto conto bancario aziendale (con evidenza dell'addebito del pagamento della carta di credito)</t>
  </si>
  <si>
    <t>Pagamenti effettuati con altre modalità di pagamento digitale tramite accredito sul conto corrente (es. Paypall, ecc.)</t>
  </si>
  <si>
    <t>copia dell'estratto conto del circuito di pagamento digitale</t>
  </si>
  <si>
    <t>copia dell'estratto conto bancario aziendale (con evidenza dell'addebito del pagamento del pagamento digitale)</t>
  </si>
  <si>
    <t>Pagamenti effettuati con Ri.Ba</t>
  </si>
  <si>
    <t>copia della Ri.Ba</t>
  </si>
  <si>
    <t>in caso di Ri.Ba cumulativi: copia del dettaglio dei pagamenti della Ri.Ba cumulativa con evidenza del pagamanto della specifica fattura presentata a rendiconto</t>
  </si>
  <si>
    <t>copia dell'estratto conto bancario con evidenza dell'addebito della Ri.Ba</t>
  </si>
  <si>
    <t>BANDO ART. 100 L.R. 29/2005 - ANNUALITA' 2023</t>
  </si>
  <si>
    <t>RENDICONTO: QUADRO RIEPILOGATIVO DELLA SPESA</t>
  </si>
  <si>
    <t>L'IVA RAPPRESENTA UN COSTO PER L'IMPRESA? (l'indetraibilità dell'IVA deve essere giustificata nel modulo di rendicontazione)</t>
  </si>
  <si>
    <t>importo del contributo ammissibile in base ai limiti di spesa</t>
  </si>
  <si>
    <t>E' stata effettuata la formazione organizzata dai CAT (Centri di Assistenza alle imprese del Terziario) con il rilascio del Libretto formativo ex art 8, comma 3, della LR 29/2005 ai fini dell’incremento dell’intensità contributiva?</t>
  </si>
  <si>
    <t>contributo concesso (vedi atto di concessione)</t>
  </si>
  <si>
    <t>contributo ammissibile a rendiconto</t>
  </si>
  <si>
    <t>vers. 1/2024</t>
  </si>
  <si>
    <t xml:space="preserve">importo 
totale </t>
  </si>
  <si>
    <t>da 3.000 a 25.000 euro</t>
  </si>
  <si>
    <t>limiti di spesa ammissibile</t>
  </si>
  <si>
    <t>da 5.000 a 75.000 euro. Formazione ada 1.000 a 3.000 euro</t>
  </si>
  <si>
    <t>da 5.000 a 75.000 euro</t>
  </si>
  <si>
    <t>BANDO 2023 ART 100 LR 29 E ART 14 LR 3/2021 - RENDICONTO: QUADRO RIEPILOGATIVO DELLA SPESA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</si>
</sst>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_ ;\-#,##0.00\ "/>
    <numFmt numFmtId="173" formatCode="dd/mm/yy;@"/>
    <numFmt numFmtId="174" formatCode="#,##0_ ;\-#,##0\ 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[$-410]dddd\ d\ mmmm\ yyyy"/>
    <numFmt numFmtId="180" formatCode="#,##0.00\ _€"/>
    <numFmt numFmtId="181" formatCode="#,##0.00\ &quot;€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  <font>
      <sz val="18"/>
      <name val="Verdana"/>
      <family val="2"/>
    </font>
    <font>
      <sz val="12"/>
      <name val="Verdana"/>
      <family val="2"/>
    </font>
    <font>
      <sz val="16"/>
      <name val="Verdana"/>
      <family val="2"/>
    </font>
    <font>
      <sz val="7"/>
      <color indexed="9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color indexed="9"/>
      <name val="Verdana"/>
      <family val="2"/>
    </font>
    <font>
      <sz val="6"/>
      <name val="Verdana"/>
      <family val="2"/>
    </font>
    <font>
      <sz val="8"/>
      <color indexed="9"/>
      <name val="Verdana"/>
      <family val="2"/>
    </font>
    <font>
      <sz val="8"/>
      <color indexed="60"/>
      <name val="Verdana"/>
      <family val="2"/>
    </font>
    <font>
      <b/>
      <sz val="8"/>
      <color indexed="60"/>
      <name val="Verdana"/>
      <family val="2"/>
    </font>
    <font>
      <b/>
      <sz val="9"/>
      <name val="Verdana"/>
      <family val="2"/>
    </font>
    <font>
      <b/>
      <sz val="6"/>
      <name val="Verdana"/>
      <family val="2"/>
    </font>
    <font>
      <b/>
      <sz val="7"/>
      <name val="Verdan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7"/>
      <color indexed="10"/>
      <name val="Verdana"/>
      <family val="2"/>
    </font>
    <font>
      <sz val="9"/>
      <color indexed="10"/>
      <name val="Verdana"/>
      <family val="2"/>
    </font>
    <font>
      <b/>
      <sz val="8"/>
      <color indexed="10"/>
      <name val="Verdana"/>
      <family val="2"/>
    </font>
    <font>
      <sz val="6"/>
      <color indexed="10"/>
      <name val="Verdana"/>
      <family val="2"/>
    </font>
    <font>
      <b/>
      <sz val="9"/>
      <color indexed="10"/>
      <name val="Verdana"/>
      <family val="2"/>
    </font>
    <font>
      <sz val="6"/>
      <color theme="0"/>
      <name val="Verdana"/>
      <family val="2"/>
    </font>
    <font>
      <sz val="7"/>
      <color rgb="FFFF0000"/>
      <name val="Verdana"/>
      <family val="2"/>
    </font>
    <font>
      <sz val="8"/>
      <color rgb="FFFF0000"/>
      <name val="Verdana"/>
      <family val="2"/>
    </font>
    <font>
      <sz val="8"/>
      <color theme="0"/>
      <name val="Verdana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6"/>
      <color rgb="FFFF0000"/>
      <name val="Verdana"/>
      <family val="2"/>
    </font>
    <font>
      <b/>
      <sz val="9"/>
      <color rgb="FFFF0000"/>
      <name val="Verdana"/>
      <family val="2"/>
    </font>
    <font>
      <sz val="8"/>
      <color theme="9" tint="-0.4999699890613556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7" tint="0.5999900102615356"/>
      </left>
      <right style="medium">
        <color theme="7" tint="0.5999900102615356"/>
      </right>
      <top style="medium">
        <color theme="7" tint="0.5999900102615356"/>
      </top>
      <bottom style="medium">
        <color theme="7" tint="0.5999900102615356"/>
      </bottom>
    </border>
    <border>
      <left style="medium">
        <color theme="7" tint="0.5999900102615356"/>
      </left>
      <right>
        <color indexed="63"/>
      </right>
      <top style="medium">
        <color theme="7" tint="0.5999900102615356"/>
      </top>
      <bottom style="medium">
        <color theme="7" tint="0.5999900102615356"/>
      </bottom>
    </border>
    <border>
      <left style="medium">
        <color theme="0"/>
      </left>
      <right style="medium">
        <color theme="0"/>
      </right>
      <top style="medium">
        <color theme="7" tint="0.5999900102615356"/>
      </top>
      <bottom style="medium">
        <color theme="7" tint="0.5999900102615356"/>
      </bottom>
    </border>
    <border>
      <left style="medium">
        <color theme="0"/>
      </left>
      <right style="medium">
        <color theme="7" tint="0.5999900102615356"/>
      </right>
      <top style="medium">
        <color theme="7" tint="0.5999900102615356"/>
      </top>
      <bottom style="medium">
        <color theme="7" tint="0.5999900102615356"/>
      </bottom>
    </border>
    <border>
      <left>
        <color indexed="63"/>
      </left>
      <right style="medium">
        <color theme="7" tint="0.5999900102615356"/>
      </right>
      <top style="medium">
        <color theme="7" tint="0.5999900102615356"/>
      </top>
      <bottom style="medium">
        <color theme="7" tint="0.59999001026153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theme="7" tint="0.5999900102615356"/>
      </right>
      <top style="medium"/>
      <bottom style="medium"/>
    </border>
    <border>
      <left>
        <color indexed="63"/>
      </left>
      <right style="medium">
        <color theme="7" tint="0.5999900102615356"/>
      </right>
      <top style="medium"/>
      <bottom style="medium"/>
    </border>
    <border>
      <left style="medium">
        <color theme="7" tint="0.5999900102615356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theme="7" tint="0.5999900102615356"/>
      </left>
      <right style="medium">
        <color theme="7" tint="0.5999900102615356"/>
      </right>
      <top style="medium">
        <color theme="7" tint="0.5999900102615356"/>
      </top>
      <bottom>
        <color indexed="63"/>
      </bottom>
    </border>
    <border>
      <left>
        <color indexed="63"/>
      </left>
      <right>
        <color indexed="63"/>
      </right>
      <top style="medium">
        <color theme="7" tint="0.5999900102615356"/>
      </top>
      <bottom style="medium">
        <color theme="7" tint="0.59999001026153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7" tint="0.5999900102615356"/>
      </left>
      <right style="medium">
        <color theme="7" tint="0.5999900102615356"/>
      </right>
      <top>
        <color indexed="63"/>
      </top>
      <bottom>
        <color indexed="63"/>
      </bottom>
    </border>
    <border>
      <left style="medium">
        <color theme="7" tint="0.5999900102615356"/>
      </left>
      <right style="medium">
        <color theme="7" tint="0.5999900102615356"/>
      </right>
      <top>
        <color indexed="63"/>
      </top>
      <bottom style="medium">
        <color theme="7" tint="0.59999001026153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theme="7" tint="0.5999900102615356"/>
      </right>
      <top>
        <color indexed="63"/>
      </top>
      <bottom>
        <color indexed="63"/>
      </bottom>
    </border>
    <border>
      <left style="medium">
        <color theme="7" tint="0.5999900102615356"/>
      </left>
      <right>
        <color indexed="63"/>
      </right>
      <top style="medium">
        <color theme="7" tint="0.5999900102615356"/>
      </top>
      <bottom>
        <color indexed="63"/>
      </bottom>
    </border>
    <border>
      <left>
        <color indexed="63"/>
      </left>
      <right>
        <color indexed="63"/>
      </right>
      <top style="medium">
        <color theme="7" tint="0.5999900102615356"/>
      </top>
      <bottom>
        <color indexed="63"/>
      </bottom>
    </border>
    <border>
      <left style="medium">
        <color theme="7" tint="0.5999900102615356"/>
      </left>
      <right>
        <color indexed="63"/>
      </right>
      <top>
        <color indexed="63"/>
      </top>
      <bottom style="medium">
        <color theme="7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7" tint="0.59999001026153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171" fontId="0" fillId="0" borderId="0" applyFon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2" fillId="0" borderId="0" xfId="0" applyNumberFormat="1" applyFont="1" applyAlignment="1" applyProtection="1">
      <alignment horizontal="left" vertical="top"/>
      <protection hidden="1"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Border="1" applyAlignment="1" applyProtection="1">
      <alignment horizontal="left" vertical="top"/>
      <protection hidden="1"/>
    </xf>
    <xf numFmtId="0" fontId="12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textRotation="90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top" textRotation="90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top" textRotation="90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 applyProtection="1" quotePrefix="1">
      <alignment vertical="center" textRotation="90" wrapText="1"/>
      <protection hidden="1"/>
    </xf>
    <xf numFmtId="0" fontId="3" fillId="0" borderId="0" xfId="0" applyFont="1" applyFill="1" applyBorder="1" applyAlignment="1" applyProtection="1">
      <alignment horizontal="center" vertical="center" textRotation="90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 quotePrefix="1">
      <alignment horizontal="left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165" fontId="7" fillId="0" borderId="0" xfId="0" applyNumberFormat="1" applyFont="1" applyFill="1" applyAlignment="1" applyProtection="1">
      <alignment vertical="center"/>
      <protection hidden="1"/>
    </xf>
    <xf numFmtId="43" fontId="6" fillId="0" borderId="0" xfId="44" applyFont="1" applyBorder="1" applyAlignment="1" applyProtection="1" quotePrefix="1">
      <alignment vertical="top" wrapText="1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9" fillId="0" borderId="0" xfId="0" applyFont="1" applyAlignment="1" applyProtection="1">
      <alignment horizontal="right" vertical="center"/>
      <protection hidden="1"/>
    </xf>
    <xf numFmtId="14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0" xfId="0" applyNumberFormat="1" applyFont="1" applyAlignment="1" applyProtection="1">
      <alignment horizontal="center" vertical="center"/>
      <protection hidden="1"/>
    </xf>
    <xf numFmtId="14" fontId="6" fillId="0" borderId="0" xfId="0" applyNumberFormat="1" applyFont="1" applyAlignment="1" applyProtection="1">
      <alignment horizontal="center" vertical="center"/>
      <protection hidden="1"/>
    </xf>
    <xf numFmtId="14" fontId="5" fillId="0" borderId="0" xfId="0" applyNumberFormat="1" applyFont="1" applyBorder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4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12" fillId="0" borderId="0" xfId="0" applyNumberFormat="1" applyFont="1" applyAlignment="1" applyProtection="1">
      <alignment horizontal="center" vertical="top"/>
      <protection hidden="1"/>
    </xf>
    <xf numFmtId="4" fontId="6" fillId="0" borderId="0" xfId="0" applyNumberFormat="1" applyFont="1" applyAlignment="1" applyProtection="1">
      <alignment vertical="center"/>
      <protection hidden="1"/>
    </xf>
    <xf numFmtId="4" fontId="5" fillId="0" borderId="0" xfId="0" applyNumberFormat="1" applyFont="1" applyBorder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horizontal="right" vertical="top"/>
      <protection hidden="1"/>
    </xf>
    <xf numFmtId="4" fontId="3" fillId="24" borderId="10" xfId="0" applyNumberFormat="1" applyFont="1" applyFill="1" applyBorder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 applyProtection="1">
      <alignment horizontal="left" vertical="center"/>
      <protection hidden="1"/>
    </xf>
    <xf numFmtId="4" fontId="4" fillId="0" borderId="0" xfId="0" applyNumberFormat="1" applyFont="1" applyBorder="1" applyAlignment="1" applyProtection="1">
      <alignment horizontal="right"/>
      <protection hidden="1"/>
    </xf>
    <xf numFmtId="4" fontId="4" fillId="0" borderId="12" xfId="0" applyNumberFormat="1" applyFont="1" applyFill="1" applyBorder="1" applyAlignment="1" applyProtection="1">
      <alignment vertical="center"/>
      <protection hidden="1"/>
    </xf>
    <xf numFmtId="4" fontId="3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left" vertical="center" wrapText="1"/>
      <protection hidden="1"/>
    </xf>
    <xf numFmtId="4" fontId="3" fillId="24" borderId="10" xfId="44" applyNumberFormat="1" applyFont="1" applyFill="1" applyBorder="1" applyAlignment="1" applyProtection="1">
      <alignment vertical="center" wrapText="1"/>
      <protection locked="0"/>
    </xf>
    <xf numFmtId="4" fontId="6" fillId="0" borderId="0" xfId="44" applyNumberFormat="1" applyFont="1" applyAlignment="1" applyProtection="1">
      <alignment vertical="center"/>
      <protection hidden="1"/>
    </xf>
    <xf numFmtId="4" fontId="11" fillId="0" borderId="0" xfId="0" applyNumberFormat="1" applyFont="1" applyFill="1" applyBorder="1" applyAlignment="1" applyProtection="1">
      <alignment horizontal="center"/>
      <protection hidden="1"/>
    </xf>
    <xf numFmtId="4" fontId="10" fillId="0" borderId="0" xfId="0" applyNumberFormat="1" applyFont="1" applyAlignment="1" applyProtection="1">
      <alignment/>
      <protection hidden="1"/>
    </xf>
    <xf numFmtId="4" fontId="3" fillId="0" borderId="10" xfId="0" applyNumberFormat="1" applyFont="1" applyFill="1" applyBorder="1" applyAlignment="1" applyProtection="1" quotePrefix="1">
      <alignment horizontal="right" vertical="center"/>
      <protection hidden="1"/>
    </xf>
    <xf numFmtId="4" fontId="3" fillId="0" borderId="0" xfId="0" applyNumberFormat="1" applyFont="1" applyAlignment="1" applyProtection="1" quotePrefix="1">
      <alignment horizontal="left"/>
      <protection hidden="1"/>
    </xf>
    <xf numFmtId="4" fontId="13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44" applyNumberFormat="1" applyFont="1" applyBorder="1" applyAlignment="1" applyProtection="1" quotePrefix="1">
      <alignment vertical="top" wrapText="1"/>
      <protection hidden="1"/>
    </xf>
    <xf numFmtId="4" fontId="6" fillId="0" borderId="0" xfId="0" applyNumberFormat="1" applyFont="1" applyAlignment="1" applyProtection="1">
      <alignment horizontal="left" wrapText="1"/>
      <protection hidden="1"/>
    </xf>
    <xf numFmtId="4" fontId="8" fillId="0" borderId="0" xfId="0" applyNumberFormat="1" applyFont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horizontal="left" vertical="center"/>
      <protection hidden="1"/>
    </xf>
    <xf numFmtId="4" fontId="7" fillId="0" borderId="0" xfId="0" applyNumberFormat="1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 applyProtection="1">
      <alignment horizontal="right" vertical="center"/>
      <protection hidden="1"/>
    </xf>
    <xf numFmtId="4" fontId="6" fillId="0" borderId="0" xfId="0" applyNumberFormat="1" applyFont="1" applyFill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 horizontal="right" vertical="center"/>
      <protection hidden="1"/>
    </xf>
    <xf numFmtId="4" fontId="4" fillId="0" borderId="10" xfId="0" applyNumberFormat="1" applyFont="1" applyFill="1" applyBorder="1" applyAlignment="1" applyProtection="1" quotePrefix="1">
      <alignment horizontal="center" vertical="center" wrapText="1"/>
      <protection hidden="1"/>
    </xf>
    <xf numFmtId="4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43" fontId="5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3" fillId="0" borderId="0" xfId="0" applyFont="1" applyFill="1" applyBorder="1" applyAlignment="1" applyProtection="1" quotePrefix="1">
      <alignment horizontal="center" vertical="center" wrapText="1"/>
      <protection hidden="1"/>
    </xf>
    <xf numFmtId="9" fontId="3" fillId="0" borderId="0" xfId="5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 quotePrefix="1">
      <alignment vertical="center"/>
      <protection hidden="1"/>
    </xf>
    <xf numFmtId="4" fontId="3" fillId="0" borderId="0" xfId="0" applyNumberFormat="1" applyFont="1" applyFill="1" applyBorder="1" applyAlignment="1" applyProtection="1" quotePrefix="1">
      <alignment horizontal="center" vertical="center" wrapText="1"/>
      <protection hidden="1"/>
    </xf>
    <xf numFmtId="4" fontId="3" fillId="0" borderId="0" xfId="44" applyNumberFormat="1" applyFont="1" applyFill="1" applyBorder="1" applyAlignment="1" applyProtection="1">
      <alignment vertical="center" wrapText="1"/>
      <protection hidden="1"/>
    </xf>
    <xf numFmtId="4" fontId="6" fillId="0" borderId="0" xfId="44" applyNumberFormat="1" applyFont="1" applyFill="1" applyBorder="1" applyAlignment="1" applyProtection="1" quotePrefix="1">
      <alignment vertical="top" wrapText="1"/>
      <protection hidden="1"/>
    </xf>
    <xf numFmtId="0" fontId="4" fillId="0" borderId="16" xfId="0" applyFont="1" applyFill="1" applyBorder="1" applyAlignment="1" applyProtection="1" quotePrefix="1">
      <alignment vertical="center"/>
      <protection hidden="1"/>
    </xf>
    <xf numFmtId="0" fontId="4" fillId="0" borderId="17" xfId="0" applyFont="1" applyFill="1" applyBorder="1" applyAlignment="1" applyProtection="1" quotePrefix="1">
      <alignment vertical="center"/>
      <protection hidden="1"/>
    </xf>
    <xf numFmtId="0" fontId="4" fillId="0" borderId="18" xfId="0" applyFont="1" applyFill="1" applyBorder="1" applyAlignment="1" applyProtection="1" quotePrefix="1">
      <alignment vertical="center"/>
      <protection hidden="1"/>
    </xf>
    <xf numFmtId="4" fontId="3" fillId="0" borderId="19" xfId="0" applyNumberFormat="1" applyFont="1" applyFill="1" applyBorder="1" applyAlignment="1" applyProtection="1" quotePrefix="1">
      <alignment horizontal="center" vertical="center" wrapText="1"/>
      <protection hidden="1"/>
    </xf>
    <xf numFmtId="4" fontId="3" fillId="0" borderId="19" xfId="44" applyNumberFormat="1" applyFont="1" applyFill="1" applyBorder="1" applyAlignment="1" applyProtection="1">
      <alignment vertical="center" wrapText="1"/>
      <protection hidden="1"/>
    </xf>
    <xf numFmtId="4" fontId="3" fillId="24" borderId="19" xfId="44" applyNumberFormat="1" applyFont="1" applyFill="1" applyBorder="1" applyAlignment="1" applyProtection="1" quotePrefix="1">
      <alignment vertical="center"/>
      <protection locked="0"/>
    </xf>
    <xf numFmtId="4" fontId="4" fillId="0" borderId="20" xfId="0" applyNumberFormat="1" applyFont="1" applyFill="1" applyBorder="1" applyAlignment="1" applyProtection="1">
      <alignment vertical="center"/>
      <protection hidden="1"/>
    </xf>
    <xf numFmtId="4" fontId="3" fillId="0" borderId="20" xfId="0" applyNumberFormat="1" applyFont="1" applyFill="1" applyBorder="1" applyAlignment="1" applyProtection="1" quotePrefix="1">
      <alignment horizontal="right" vertical="center"/>
      <protection hidden="1"/>
    </xf>
    <xf numFmtId="9" fontId="3" fillId="0" borderId="10" xfId="50" applyFont="1" applyFill="1" applyBorder="1" applyAlignment="1" applyProtection="1" quotePrefix="1">
      <alignment horizontal="right" vertical="center"/>
      <protection hidden="1"/>
    </xf>
    <xf numFmtId="43" fontId="3" fillId="0" borderId="0" xfId="44" applyFont="1" applyFill="1" applyBorder="1" applyAlignment="1" applyProtection="1" quotePrefix="1">
      <alignment horizontal="center" vertical="center"/>
      <protection hidden="1"/>
    </xf>
    <xf numFmtId="4" fontId="4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left" vertical="center" wrapText="1"/>
      <protection hidden="1"/>
    </xf>
    <xf numFmtId="14" fontId="3" fillId="24" borderId="10" xfId="0" applyNumberFormat="1" applyFont="1" applyFill="1" applyBorder="1" applyAlignment="1" applyProtection="1">
      <alignment horizontal="center" vertical="center" wrapText="1"/>
      <protection hidden="1"/>
    </xf>
    <xf numFmtId="4" fontId="3" fillId="24" borderId="10" xfId="0" applyNumberFormat="1" applyFont="1" applyFill="1" applyBorder="1" applyAlignment="1" applyProtection="1">
      <alignment vertical="center" wrapText="1"/>
      <protection hidden="1"/>
    </xf>
    <xf numFmtId="0" fontId="51" fillId="0" borderId="11" xfId="0" applyFont="1" applyFill="1" applyBorder="1" applyAlignment="1" applyProtection="1" quotePrefix="1">
      <alignment vertical="center" wrapText="1"/>
      <protection hidden="1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3" fillId="24" borderId="10" xfId="0" applyNumberFormat="1" applyFont="1" applyFill="1" applyBorder="1" applyAlignment="1" applyProtection="1">
      <alignment horizontal="right" vertical="center" wrapText="1"/>
      <protection locked="0"/>
    </xf>
    <xf numFmtId="43" fontId="3" fillId="24" borderId="10" xfId="44" applyFont="1" applyFill="1" applyBorder="1" applyAlignment="1" applyProtection="1">
      <alignment horizontal="left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14" fontId="3" fillId="24" borderId="10" xfId="0" applyNumberFormat="1" applyFont="1" applyFill="1" applyBorder="1" applyAlignment="1" applyProtection="1">
      <alignment horizontal="left" vertical="center" wrapText="1"/>
      <protection locked="0"/>
    </xf>
    <xf numFmtId="173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52" fillId="0" borderId="0" xfId="0" applyFont="1" applyAlignment="1" applyProtection="1">
      <alignment horizontal="right" vertical="center"/>
      <protection hidden="1"/>
    </xf>
    <xf numFmtId="49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38" fillId="25" borderId="0" xfId="0" applyFont="1" applyFill="1" applyAlignment="1">
      <alignment/>
    </xf>
    <xf numFmtId="0" fontId="0" fillId="25" borderId="0" xfId="0" applyFill="1" applyAlignment="1">
      <alignment/>
    </xf>
    <xf numFmtId="0" fontId="39" fillId="25" borderId="0" xfId="0" applyFont="1" applyFill="1" applyAlignment="1">
      <alignment/>
    </xf>
    <xf numFmtId="0" fontId="38" fillId="0" borderId="0" xfId="0" applyFont="1" applyAlignment="1">
      <alignment/>
    </xf>
    <xf numFmtId="0" fontId="38" fillId="26" borderId="0" xfId="0" applyFont="1" applyFill="1" applyAlignment="1">
      <alignment/>
    </xf>
    <xf numFmtId="0" fontId="0" fillId="26" borderId="0" xfId="0" applyFill="1" applyAlignment="1">
      <alignment/>
    </xf>
    <xf numFmtId="0" fontId="0" fillId="0" borderId="0" xfId="0" applyFont="1" applyAlignment="1">
      <alignment/>
    </xf>
    <xf numFmtId="0" fontId="38" fillId="24" borderId="0" xfId="0" applyFont="1" applyFill="1" applyAlignment="1">
      <alignment/>
    </xf>
    <xf numFmtId="0" fontId="0" fillId="24" borderId="0" xfId="0" applyFill="1" applyAlignment="1">
      <alignment/>
    </xf>
    <xf numFmtId="4" fontId="4" fillId="0" borderId="19" xfId="44" applyNumberFormat="1" applyFont="1" applyFill="1" applyBorder="1" applyAlignment="1" applyProtection="1">
      <alignment vertical="center" wrapText="1"/>
      <protection hidden="1"/>
    </xf>
    <xf numFmtId="4" fontId="4" fillId="0" borderId="19" xfId="0" applyNumberFormat="1" applyFont="1" applyFill="1" applyBorder="1" applyAlignment="1" applyProtection="1" quotePrefix="1">
      <alignment horizontal="center" vertical="center" wrapText="1"/>
      <protection hidden="1"/>
    </xf>
    <xf numFmtId="4" fontId="3" fillId="0" borderId="10" xfId="0" applyNumberFormat="1" applyFont="1" applyFill="1" applyBorder="1" applyAlignment="1" applyProtection="1" quotePrefix="1">
      <alignment horizontal="center" vertical="center" wrapText="1"/>
      <protection hidden="1"/>
    </xf>
    <xf numFmtId="4" fontId="3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4" fontId="10" fillId="0" borderId="0" xfId="0" applyNumberFormat="1" applyFont="1" applyAlignment="1" applyProtection="1">
      <alignment horizontal="center" vertical="top"/>
      <protection hidden="1"/>
    </xf>
    <xf numFmtId="0" fontId="3" fillId="0" borderId="11" xfId="0" applyFont="1" applyFill="1" applyBorder="1" applyAlignment="1" applyProtection="1">
      <alignment horizontal="left" vertical="top" wrapText="1"/>
      <protection hidden="1"/>
    </xf>
    <xf numFmtId="0" fontId="3" fillId="0" borderId="21" xfId="0" applyFont="1" applyFill="1" applyBorder="1" applyAlignment="1" applyProtection="1">
      <alignment horizontal="left" vertical="top" wrapText="1"/>
      <protection hidden="1"/>
    </xf>
    <xf numFmtId="4" fontId="4" fillId="26" borderId="22" xfId="0" applyNumberFormat="1" applyFont="1" applyFill="1" applyBorder="1" applyAlignment="1" applyProtection="1" quotePrefix="1">
      <alignment horizontal="left" vertical="center" wrapText="1"/>
      <protection hidden="1"/>
    </xf>
    <xf numFmtId="4" fontId="4" fillId="26" borderId="23" xfId="0" applyNumberFormat="1" applyFont="1" applyFill="1" applyBorder="1" applyAlignment="1" applyProtection="1" quotePrefix="1">
      <alignment horizontal="left" vertical="center" wrapText="1"/>
      <protection hidden="1"/>
    </xf>
    <xf numFmtId="4" fontId="4" fillId="26" borderId="24" xfId="0" applyNumberFormat="1" applyFont="1" applyFill="1" applyBorder="1" applyAlignment="1" applyProtection="1" quotePrefix="1">
      <alignment horizontal="left" vertical="center" wrapText="1"/>
      <protection hidden="1"/>
    </xf>
    <xf numFmtId="0" fontId="4" fillId="26" borderId="22" xfId="0" applyFont="1" applyFill="1" applyBorder="1" applyAlignment="1" applyProtection="1">
      <alignment horizontal="left" vertical="center"/>
      <protection hidden="1"/>
    </xf>
    <xf numFmtId="0" fontId="4" fillId="26" borderId="23" xfId="0" applyFont="1" applyFill="1" applyBorder="1" applyAlignment="1" applyProtection="1">
      <alignment horizontal="left" vertical="center"/>
      <protection hidden="1"/>
    </xf>
    <xf numFmtId="0" fontId="4" fillId="26" borderId="24" xfId="0" applyFont="1" applyFill="1" applyBorder="1" applyAlignment="1" applyProtection="1">
      <alignment horizontal="left" vertical="center"/>
      <protection hidden="1"/>
    </xf>
    <xf numFmtId="0" fontId="6" fillId="27" borderId="0" xfId="0" applyFont="1" applyFill="1" applyAlignment="1" applyProtection="1">
      <alignment horizontal="center" vertical="center" wrapText="1"/>
      <protection hidden="1"/>
    </xf>
    <xf numFmtId="4" fontId="3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4" fontId="3" fillId="0" borderId="25" xfId="0" applyNumberFormat="1" applyFont="1" applyFill="1" applyBorder="1" applyAlignment="1" applyProtection="1" quotePrefix="1">
      <alignment horizontal="center" vertical="center" wrapText="1"/>
      <protection hidden="1"/>
    </xf>
    <xf numFmtId="4" fontId="3" fillId="0" borderId="26" xfId="0" applyNumberFormat="1" applyFont="1" applyFill="1" applyBorder="1" applyAlignment="1" applyProtection="1" quotePrefix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left" vertical="center" wrapText="1"/>
      <protection hidden="1"/>
    </xf>
    <xf numFmtId="43" fontId="50" fillId="0" borderId="27" xfId="0" applyNumberFormat="1" applyFont="1" applyFill="1" applyBorder="1" applyAlignment="1" applyProtection="1" quotePrefix="1">
      <alignment horizontal="center" vertical="center" wrapText="1"/>
      <protection hidden="1"/>
    </xf>
    <xf numFmtId="43" fontId="50" fillId="0" borderId="28" xfId="0" applyNumberFormat="1" applyFont="1" applyFill="1" applyBorder="1" applyAlignment="1" applyProtection="1" quotePrefix="1">
      <alignment horizontal="center" vertical="center" wrapText="1"/>
      <protection hidden="1"/>
    </xf>
    <xf numFmtId="43" fontId="50" fillId="0" borderId="29" xfId="0" applyNumberFormat="1" applyFont="1" applyFill="1" applyBorder="1" applyAlignment="1" applyProtection="1" quotePrefix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5" fillId="0" borderId="30" xfId="0" applyFont="1" applyFill="1" applyBorder="1" applyAlignment="1" applyProtection="1">
      <alignment horizontal="center" vertical="center"/>
      <protection hidden="1"/>
    </xf>
    <xf numFmtId="0" fontId="50" fillId="0" borderId="27" xfId="0" applyFont="1" applyFill="1" applyBorder="1" applyAlignment="1" applyProtection="1">
      <alignment horizontal="center" vertical="center" wrapText="1"/>
      <protection hidden="1"/>
    </xf>
    <xf numFmtId="0" fontId="50" fillId="0" borderId="28" xfId="0" applyFont="1" applyFill="1" applyBorder="1" applyAlignment="1" applyProtection="1">
      <alignment horizontal="center" vertical="center" wrapText="1"/>
      <protection hidden="1"/>
    </xf>
    <xf numFmtId="0" fontId="50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top" wrapText="1"/>
      <protection hidden="1"/>
    </xf>
    <xf numFmtId="0" fontId="3" fillId="0" borderId="31" xfId="0" applyFont="1" applyFill="1" applyBorder="1" applyAlignment="1" applyProtection="1">
      <alignment horizontal="left" vertical="center" wrapText="1"/>
      <protection hidden="1"/>
    </xf>
    <xf numFmtId="0" fontId="3" fillId="0" borderId="32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textRotation="90" wrapText="1"/>
      <protection hidden="1"/>
    </xf>
    <xf numFmtId="0" fontId="3" fillId="0" borderId="25" xfId="0" applyFont="1" applyFill="1" applyBorder="1" applyAlignment="1" applyProtection="1">
      <alignment horizontal="center" vertical="center" textRotation="90" wrapText="1"/>
      <protection hidden="1"/>
    </xf>
    <xf numFmtId="0" fontId="3" fillId="0" borderId="26" xfId="0" applyFont="1" applyFill="1" applyBorder="1" applyAlignment="1" applyProtection="1">
      <alignment horizontal="center" vertical="center" textRotation="90" wrapText="1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7" fillId="24" borderId="22" xfId="0" applyFont="1" applyFill="1" applyBorder="1" applyAlignment="1" applyProtection="1" quotePrefix="1">
      <alignment horizontal="left" wrapText="1"/>
      <protection locked="0"/>
    </xf>
    <xf numFmtId="0" fontId="7" fillId="24" borderId="23" xfId="0" applyFont="1" applyFill="1" applyBorder="1" applyAlignment="1" applyProtection="1" quotePrefix="1">
      <alignment horizontal="left" wrapText="1"/>
      <protection locked="0"/>
    </xf>
    <xf numFmtId="0" fontId="7" fillId="24" borderId="24" xfId="0" applyFont="1" applyFill="1" applyBorder="1" applyAlignment="1" applyProtection="1" quotePrefix="1">
      <alignment horizontal="left" wrapText="1"/>
      <protection locked="0"/>
    </xf>
    <xf numFmtId="0" fontId="4" fillId="27" borderId="11" xfId="0" applyFont="1" applyFill="1" applyBorder="1" applyAlignment="1" applyProtection="1">
      <alignment horizontal="left" vertical="center" wrapText="1"/>
      <protection hidden="1"/>
    </xf>
    <xf numFmtId="0" fontId="4" fillId="27" borderId="21" xfId="0" applyFont="1" applyFill="1" applyBorder="1" applyAlignment="1" applyProtection="1">
      <alignment horizontal="left" vertical="center" wrapText="1"/>
      <protection hidden="1"/>
    </xf>
    <xf numFmtId="0" fontId="4" fillId="27" borderId="31" xfId="0" applyFont="1" applyFill="1" applyBorder="1" applyAlignment="1" applyProtection="1">
      <alignment horizontal="left" vertical="center" wrapText="1"/>
      <protection hidden="1"/>
    </xf>
    <xf numFmtId="0" fontId="4" fillId="27" borderId="32" xfId="0" applyFont="1" applyFill="1" applyBorder="1" applyAlignment="1" applyProtection="1">
      <alignment horizontal="left" vertical="center" wrapText="1"/>
      <protection hidden="1"/>
    </xf>
    <xf numFmtId="14" fontId="4" fillId="0" borderId="11" xfId="0" applyNumberFormat="1" applyFont="1" applyFill="1" applyBorder="1" applyAlignment="1" applyProtection="1">
      <alignment horizontal="center" vertical="center"/>
      <protection hidden="1"/>
    </xf>
    <xf numFmtId="14" fontId="4" fillId="0" borderId="14" xfId="0" applyNumberFormat="1" applyFont="1" applyFill="1" applyBorder="1" applyAlignment="1" applyProtection="1">
      <alignment horizontal="center" vertical="center"/>
      <protection hidden="1"/>
    </xf>
    <xf numFmtId="14" fontId="47" fillId="0" borderId="21" xfId="0" applyNumberFormat="1" applyFont="1" applyBorder="1" applyAlignment="1" applyProtection="1">
      <alignment horizontal="right" vertical="center" wrapText="1"/>
      <protection hidden="1"/>
    </xf>
    <xf numFmtId="14" fontId="47" fillId="0" borderId="14" xfId="0" applyNumberFormat="1" applyFont="1" applyBorder="1" applyAlignment="1" applyProtection="1">
      <alignment horizontal="right" vertical="center" wrapText="1"/>
      <protection hidden="1"/>
    </xf>
    <xf numFmtId="0" fontId="4" fillId="27" borderId="33" xfId="0" applyFont="1" applyFill="1" applyBorder="1" applyAlignment="1" applyProtection="1">
      <alignment horizontal="left" vertical="center" wrapText="1"/>
      <protection hidden="1"/>
    </xf>
    <xf numFmtId="0" fontId="4" fillId="27" borderId="34" xfId="0" applyFont="1" applyFill="1" applyBorder="1" applyAlignment="1" applyProtection="1">
      <alignment horizontal="left" vertical="center" wrapText="1"/>
      <protection hidden="1"/>
    </xf>
    <xf numFmtId="0" fontId="4" fillId="27" borderId="31" xfId="0" applyFont="1" applyFill="1" applyBorder="1" applyAlignment="1" applyProtection="1">
      <alignment horizontal="left" vertical="top" wrapText="1"/>
      <protection hidden="1"/>
    </xf>
    <xf numFmtId="0" fontId="4" fillId="27" borderId="32" xfId="0" applyFont="1" applyFill="1" applyBorder="1" applyAlignment="1" applyProtection="1">
      <alignment horizontal="left" vertical="top" wrapText="1"/>
      <protection hidden="1"/>
    </xf>
    <xf numFmtId="0" fontId="4" fillId="27" borderId="33" xfId="0" applyFont="1" applyFill="1" applyBorder="1" applyAlignment="1" applyProtection="1">
      <alignment horizontal="left" vertical="top" wrapText="1"/>
      <protection hidden="1"/>
    </xf>
    <xf numFmtId="0" fontId="4" fillId="27" borderId="34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center" wrapText="1"/>
      <protection hidden="1"/>
    </xf>
    <xf numFmtId="0" fontId="4" fillId="0" borderId="21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21" xfId="0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FESR%202007-2013\bando11a%20PORFESR%202007-13\ISTRUTTORI\federica%20f\026_FESRrend_Qualib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i\RICERCA\normativa\REGOLAMENTO\GOLD%20e%20modulistica\rendiconto%20modulistica\All_2_analisi_spese_proget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ab)personale"/>
      <sheetName val="diario1"/>
      <sheetName val="diario2"/>
      <sheetName val="c)spesegenerali"/>
      <sheetName val="d)terzi"/>
      <sheetName val="e)immateriali"/>
      <sheetName val="f)strumenti"/>
      <sheetName val="g)materiali"/>
      <sheetName val="i)industrializzazione"/>
      <sheetName val="h)certificazione"/>
    </sheetNames>
    <sheetDataSet>
      <sheetData sheetId="0">
        <row r="2">
          <cell r="B2" t="str">
            <v>progetto di ricerca e sviluppo</v>
          </cell>
        </row>
        <row r="5">
          <cell r="C5">
            <v>40300</v>
          </cell>
        </row>
        <row r="6">
          <cell r="C6">
            <v>41201</v>
          </cell>
        </row>
        <row r="46">
          <cell r="A46" t="str">
            <v>bonifico bancario</v>
          </cell>
          <cell r="B46">
            <v>32</v>
          </cell>
        </row>
        <row r="47">
          <cell r="A47" t="str">
            <v>ricevuta bancaria</v>
          </cell>
          <cell r="B47">
            <v>21</v>
          </cell>
        </row>
        <row r="48">
          <cell r="A48" t="str">
            <v>bonifico postale</v>
          </cell>
          <cell r="B48">
            <v>20</v>
          </cell>
        </row>
        <row r="49">
          <cell r="A49" t="str">
            <v>F24</v>
          </cell>
          <cell r="B49" t="str">
            <v>terzi</v>
          </cell>
        </row>
        <row r="50">
          <cell r="A50" t="str">
            <v>contanti</v>
          </cell>
        </row>
        <row r="51">
          <cell r="A51" t="str">
            <v>assegno</v>
          </cell>
        </row>
        <row r="52">
          <cell r="A52" t="str">
            <v>bancomat</v>
          </cell>
        </row>
        <row r="53">
          <cell r="A53" t="str">
            <v>carta credito</v>
          </cell>
        </row>
      </sheetData>
      <sheetData sheetId="1">
        <row r="31">
          <cell r="G31">
            <v>8165</v>
          </cell>
          <cell r="U31">
            <v>8165</v>
          </cell>
        </row>
        <row r="45">
          <cell r="G45">
            <v>0</v>
          </cell>
          <cell r="U45">
            <v>0</v>
          </cell>
        </row>
      </sheetData>
      <sheetData sheetId="4">
        <row r="7">
          <cell r="J7">
            <v>0.2</v>
          </cell>
          <cell r="Q7">
            <v>0.2</v>
          </cell>
        </row>
      </sheetData>
      <sheetData sheetId="8">
        <row r="20">
          <cell r="K20">
            <v>0</v>
          </cell>
          <cell r="U20">
            <v>0</v>
          </cell>
        </row>
        <row r="28">
          <cell r="K28">
            <v>0</v>
          </cell>
          <cell r="U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 illustrativa"/>
      <sheetName val="riepilogo"/>
      <sheetName val="fasi"/>
      <sheetName val="a1)ricercatori"/>
      <sheetName val="b1)spesegenerali"/>
      <sheetName val="c1)manodopera"/>
      <sheetName val="d1)terzi"/>
      <sheetName val="e1)immateriali"/>
      <sheetName val="f1)strumenti"/>
      <sheetName val="g1)materiali"/>
      <sheetName val="h1)recuperi"/>
      <sheetName val="a2)ricercatori"/>
      <sheetName val="b2)spesegenerali"/>
      <sheetName val="c2)manodopera"/>
      <sheetName val="d2)terzi"/>
      <sheetName val="e2)immateriali"/>
      <sheetName val="f2)strumenti"/>
      <sheetName val="g2)materiali"/>
      <sheetName val="h2)recup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43"/>
    <pageSetUpPr fitToPage="1"/>
  </sheetPr>
  <dimension ref="A1:U46"/>
  <sheetViews>
    <sheetView showGridLines="0" tabSelected="1" zoomScalePageLayoutView="0" workbookViewId="0" topLeftCell="A19">
      <selection activeCell="E29" sqref="E29"/>
    </sheetView>
  </sheetViews>
  <sheetFormatPr defaultColWidth="9.140625" defaultRowHeight="12.75"/>
  <cols>
    <col min="1" max="1" width="5.00390625" style="14" customWidth="1"/>
    <col min="2" max="2" width="6.00390625" style="14" customWidth="1"/>
    <col min="3" max="3" width="22.7109375" style="14" customWidth="1"/>
    <col min="4" max="4" width="21.7109375" style="14" customWidth="1"/>
    <col min="5" max="5" width="13.7109375" style="61" customWidth="1"/>
    <col min="6" max="7" width="14.7109375" style="61" customWidth="1"/>
    <col min="8" max="8" width="12.7109375" style="61" customWidth="1"/>
    <col min="9" max="9" width="14.7109375" style="61" customWidth="1"/>
    <col min="10" max="10" width="3.7109375" style="13" customWidth="1"/>
    <col min="11" max="11" width="14.421875" style="14" customWidth="1"/>
    <col min="12" max="19" width="9.140625" style="14" customWidth="1"/>
    <col min="20" max="20" width="0" style="14" hidden="1" customWidth="1"/>
    <col min="21" max="16384" width="9.140625" style="14" customWidth="1"/>
  </cols>
  <sheetData>
    <row r="1" spans="2:9" ht="25.5" customHeight="1">
      <c r="B1" s="166" t="s">
        <v>11</v>
      </c>
      <c r="C1" s="166"/>
      <c r="D1" s="166"/>
      <c r="E1" s="166"/>
      <c r="F1" s="166"/>
      <c r="G1" s="166"/>
      <c r="H1" s="166"/>
      <c r="I1" s="166"/>
    </row>
    <row r="2" spans="2:9" ht="25.5" customHeight="1">
      <c r="B2" s="172" t="s">
        <v>60</v>
      </c>
      <c r="C2" s="172"/>
      <c r="D2" s="172"/>
      <c r="E2" s="172"/>
      <c r="F2" s="172"/>
      <c r="G2" s="172"/>
      <c r="H2" s="172"/>
      <c r="I2" s="172"/>
    </row>
    <row r="3" spans="1:10" s="30" customFormat="1" ht="36" customHeight="1" thickBot="1">
      <c r="A3" s="28"/>
      <c r="B3" s="173" t="s">
        <v>96</v>
      </c>
      <c r="C3" s="173"/>
      <c r="D3" s="173"/>
      <c r="E3" s="173"/>
      <c r="F3" s="173"/>
      <c r="G3" s="173"/>
      <c r="H3" s="173"/>
      <c r="I3" s="173"/>
      <c r="J3" s="29"/>
    </row>
    <row r="4" spans="1:10" s="35" customFormat="1" ht="17.25" customHeight="1" thickBot="1">
      <c r="A4" s="33"/>
      <c r="B4" s="174" t="s">
        <v>2</v>
      </c>
      <c r="C4" s="175"/>
      <c r="D4" s="175"/>
      <c r="E4" s="175"/>
      <c r="F4" s="175"/>
      <c r="G4" s="175"/>
      <c r="H4" s="175"/>
      <c r="I4" s="176"/>
      <c r="J4" s="34"/>
    </row>
    <row r="5" spans="1:9" ht="22.5" customHeight="1" thickBot="1">
      <c r="A5" s="22"/>
      <c r="B5" s="177" t="s">
        <v>43</v>
      </c>
      <c r="C5" s="178"/>
      <c r="D5" s="178"/>
      <c r="E5" s="178"/>
      <c r="F5" s="178"/>
      <c r="G5" s="178"/>
      <c r="H5" s="178"/>
      <c r="I5" s="179"/>
    </row>
    <row r="6" spans="1:10" s="30" customFormat="1" ht="15" customHeight="1" thickBot="1">
      <c r="A6" s="31"/>
      <c r="B6" s="31"/>
      <c r="C6" s="32"/>
      <c r="D6" s="32"/>
      <c r="E6" s="72"/>
      <c r="F6" s="72"/>
      <c r="G6" s="72"/>
      <c r="H6" s="72"/>
      <c r="I6" s="72"/>
      <c r="J6" s="29"/>
    </row>
    <row r="7" spans="1:21" ht="18.75" customHeight="1" thickBot="1">
      <c r="A7" s="1"/>
      <c r="B7" s="147" t="s">
        <v>97</v>
      </c>
      <c r="C7" s="148"/>
      <c r="D7" s="148"/>
      <c r="E7" s="148"/>
      <c r="F7" s="148"/>
      <c r="G7" s="148"/>
      <c r="H7" s="149"/>
      <c r="I7" s="110" t="s">
        <v>14</v>
      </c>
      <c r="T7" s="91"/>
      <c r="U7" s="91"/>
    </row>
    <row r="8" spans="1:21" ht="14.25" customHeight="1" thickBot="1">
      <c r="A8" s="1"/>
      <c r="C8" s="36"/>
      <c r="D8" s="36"/>
      <c r="E8" s="73"/>
      <c r="F8" s="80"/>
      <c r="G8" s="80"/>
      <c r="H8" s="80"/>
      <c r="I8" s="80"/>
      <c r="T8" s="91"/>
      <c r="U8" s="91"/>
    </row>
    <row r="9" spans="2:21" ht="27" customHeight="1" thickBot="1">
      <c r="B9" s="144" t="s">
        <v>99</v>
      </c>
      <c r="C9" s="145"/>
      <c r="D9" s="145"/>
      <c r="E9" s="145"/>
      <c r="F9" s="145"/>
      <c r="G9" s="145"/>
      <c r="H9" s="146"/>
      <c r="I9" s="110" t="s">
        <v>14</v>
      </c>
      <c r="T9" s="91" t="s">
        <v>14</v>
      </c>
      <c r="U9" s="91"/>
    </row>
    <row r="10" spans="1:21" ht="14.25" customHeight="1" thickBot="1">
      <c r="A10" s="1"/>
      <c r="C10" s="36"/>
      <c r="D10" s="36"/>
      <c r="E10" s="73"/>
      <c r="F10" s="80"/>
      <c r="G10" s="80"/>
      <c r="H10" s="80"/>
      <c r="I10" s="80"/>
      <c r="T10" s="92" t="s">
        <v>15</v>
      </c>
      <c r="U10" s="92"/>
    </row>
    <row r="11" spans="1:10" ht="63.75" customHeight="1" thickBot="1">
      <c r="A11" s="1"/>
      <c r="B11" s="37" t="s">
        <v>35</v>
      </c>
      <c r="C11" s="164" t="s">
        <v>36</v>
      </c>
      <c r="D11" s="165"/>
      <c r="E11" s="88" t="s">
        <v>103</v>
      </c>
      <c r="F11" s="89" t="s">
        <v>105</v>
      </c>
      <c r="G11" s="89" t="s">
        <v>61</v>
      </c>
      <c r="H11" s="89" t="s">
        <v>59</v>
      </c>
      <c r="I11" s="89" t="s">
        <v>98</v>
      </c>
      <c r="J11" s="14"/>
    </row>
    <row r="12" spans="1:9" ht="33" customHeight="1" thickBot="1">
      <c r="A12" s="1"/>
      <c r="B12" s="169" t="s">
        <v>38</v>
      </c>
      <c r="C12" s="142" t="s">
        <v>27</v>
      </c>
      <c r="D12" s="143"/>
      <c r="E12" s="74">
        <f>IF(I7="NO",'art 7_lavori attrezz arredi'!F18,'art 7_lavori attrezz arredi'!H18)</f>
        <v>0</v>
      </c>
      <c r="F12" s="151" t="s">
        <v>107</v>
      </c>
      <c r="G12" s="74">
        <f>IF(($E$12+$E$13+$E$14+$E$15)&lt;75000,E12,(75000*E12)/($E$12+$E$13+$E$14+$E$15))</f>
        <v>0</v>
      </c>
      <c r="H12" s="108">
        <f>IF($I$9="no",25%,30%)</f>
        <v>0.3</v>
      </c>
      <c r="I12" s="74">
        <f>G12*H12</f>
        <v>0</v>
      </c>
    </row>
    <row r="13" spans="1:9" ht="12" customHeight="1" thickBot="1">
      <c r="A13" s="1"/>
      <c r="B13" s="170"/>
      <c r="C13" s="142" t="s">
        <v>28</v>
      </c>
      <c r="D13" s="143"/>
      <c r="E13" s="74">
        <f>IF(I7="NO",'art 7_lavori attrezz arredi'!F30,'art 7_lavori attrezz arredi'!H30)</f>
        <v>0</v>
      </c>
      <c r="F13" s="152"/>
      <c r="G13" s="74">
        <f>IF(($E$12+$E$13+$E$14+$E$15)&lt;75000,E13,(75000*E13)/($E$12+$E$13+$E$14+$E$15))</f>
        <v>0</v>
      </c>
      <c r="H13" s="108">
        <f>IF($I$9="no",45%,50%)</f>
        <v>0.5</v>
      </c>
      <c r="I13" s="74">
        <f aca="true" t="shared" si="0" ref="I13:I18">G13*H13</f>
        <v>0</v>
      </c>
    </row>
    <row r="14" spans="1:9" ht="12" customHeight="1" thickBot="1">
      <c r="A14" s="1"/>
      <c r="B14" s="170"/>
      <c r="C14" s="142" t="s">
        <v>29</v>
      </c>
      <c r="D14" s="143"/>
      <c r="E14" s="74">
        <f>IF(I7="NO",'art 7_lavori attrezz arredi'!F42,'art 7_lavori attrezz arredi'!H42)</f>
        <v>0</v>
      </c>
      <c r="F14" s="152"/>
      <c r="G14" s="74">
        <f>IF(($E$12+$E$13+$E$14+$E$15)&lt;75000,E14,(75000*E14)/($E$12+$E$13+$E$14+$E$15))</f>
        <v>0</v>
      </c>
      <c r="H14" s="108">
        <f>IF($I$9="no",45%,50%)</f>
        <v>0.5</v>
      </c>
      <c r="I14" s="74">
        <f t="shared" si="0"/>
        <v>0</v>
      </c>
    </row>
    <row r="15" spans="1:9" ht="13.5" customHeight="1" thickBot="1">
      <c r="A15" s="1"/>
      <c r="B15" s="171"/>
      <c r="C15" s="142" t="s">
        <v>30</v>
      </c>
      <c r="D15" s="143"/>
      <c r="E15" s="74">
        <f>IF(riepilogo!I7="NO",'art 7_lavori attrezz arredi'!F54,'art 7_lavori attrezz arredi'!H54)</f>
        <v>0</v>
      </c>
      <c r="F15" s="153"/>
      <c r="G15" s="74">
        <f>IF(($E$12+$E$13+$E$14+$E$15)&lt;75000,E15,(75000*E15)/($E$12+$E$13+$E$14+$E$15))</f>
        <v>0</v>
      </c>
      <c r="H15" s="108">
        <f>IF($I$9="no",35%,40%)</f>
        <v>0.4</v>
      </c>
      <c r="I15" s="74">
        <f t="shared" si="0"/>
        <v>0</v>
      </c>
    </row>
    <row r="16" spans="1:11" ht="57" customHeight="1" thickBot="1">
      <c r="A16" s="3"/>
      <c r="B16" s="38" t="s">
        <v>39</v>
      </c>
      <c r="C16" s="154" t="s">
        <v>21</v>
      </c>
      <c r="D16" s="155"/>
      <c r="E16" s="74">
        <f>IF(I7="NO",'art 8_impianti'!F56,'art 8_impianti'!H56)</f>
        <v>0</v>
      </c>
      <c r="F16" s="139" t="s">
        <v>107</v>
      </c>
      <c r="G16" s="74">
        <f>IF(E16&lt;75000,E16,(75000*E16)/(E16))</f>
        <v>0</v>
      </c>
      <c r="H16" s="108">
        <f>IF($I$9="no",25%,30%)</f>
        <v>0.3</v>
      </c>
      <c r="I16" s="74">
        <f t="shared" si="0"/>
        <v>0</v>
      </c>
      <c r="J16" s="21"/>
      <c r="K16" s="22"/>
    </row>
    <row r="17" spans="1:11" ht="42.75" customHeight="1" thickBot="1">
      <c r="A17" s="3"/>
      <c r="B17" s="38" t="s">
        <v>40</v>
      </c>
      <c r="C17" s="154" t="s">
        <v>26</v>
      </c>
      <c r="D17" s="155"/>
      <c r="E17" s="74">
        <f>IF(I7="NO",'art 9bis_digitaliz'!F92,'art 9bis_digitaliz'!H92)</f>
        <v>0</v>
      </c>
      <c r="F17" s="139" t="s">
        <v>106</v>
      </c>
      <c r="G17" s="74">
        <f>IF(E17&lt;75000,E17,(75000*E17)/(E17))</f>
        <v>0</v>
      </c>
      <c r="H17" s="108">
        <f>IF($I$9="no",45%,50%)</f>
        <v>0.5</v>
      </c>
      <c r="I17" s="74">
        <f t="shared" si="0"/>
        <v>0</v>
      </c>
      <c r="J17" s="21"/>
      <c r="K17" s="22"/>
    </row>
    <row r="18" spans="1:11" ht="42.75" customHeight="1" thickBot="1">
      <c r="A18" s="3"/>
      <c r="B18" s="38" t="s">
        <v>41</v>
      </c>
      <c r="C18" s="167" t="s">
        <v>42</v>
      </c>
      <c r="D18" s="168"/>
      <c r="E18" s="107">
        <f>IF(I7="NO",'art 13_veicoli'!F36,'art 13_veicoli'!H36)</f>
        <v>0</v>
      </c>
      <c r="F18" s="140" t="s">
        <v>104</v>
      </c>
      <c r="G18" s="74">
        <f>IF(E18&lt;25000,E18,(25000*E18)/(E18))</f>
        <v>0</v>
      </c>
      <c r="H18" s="108">
        <f>IF($I$9="no",10%,10%)</f>
        <v>0.1</v>
      </c>
      <c r="I18" s="74">
        <f t="shared" si="0"/>
        <v>0</v>
      </c>
      <c r="J18" s="21"/>
      <c r="K18" s="22"/>
    </row>
    <row r="19" spans="1:9" ht="42.75" customHeight="1" thickBot="1">
      <c r="A19" s="4"/>
      <c r="B19" s="114" t="s">
        <v>57</v>
      </c>
      <c r="C19" s="161">
        <f>IF(OR(E16+E17+E18=0,SUM(E12:E15,E16)=0,SUM(E12:E15,E17)=0),"","ATTENZIONE, sono state inserite spese su più linee di intervento: SONO AMMISSIBILI SPESE SOLO SU UNA LINEA D'INTERVENTO")</f>
      </c>
      <c r="D19" s="162"/>
      <c r="E19" s="162"/>
      <c r="F19" s="162"/>
      <c r="G19" s="162"/>
      <c r="H19" s="162"/>
      <c r="I19" s="163"/>
    </row>
    <row r="20" spans="1:9" ht="6" customHeight="1" thickBot="1">
      <c r="A20" s="4"/>
      <c r="B20" s="39"/>
      <c r="C20" s="90"/>
      <c r="D20" s="90"/>
      <c r="E20" s="90"/>
      <c r="F20" s="90"/>
      <c r="G20" s="90"/>
      <c r="H20" s="90"/>
      <c r="I20" s="90"/>
    </row>
    <row r="21" spans="1:15" ht="18" customHeight="1" thickBot="1">
      <c r="A21" s="1"/>
      <c r="B21" s="39"/>
      <c r="C21" s="159" t="s">
        <v>58</v>
      </c>
      <c r="D21" s="160"/>
      <c r="E21" s="106">
        <f>E12+E13+E14+E15+E16+E17+E18</f>
        <v>0</v>
      </c>
      <c r="F21" s="106"/>
      <c r="G21" s="106">
        <f>G12+G13+G14+G15+G16+G17+G18</f>
        <v>0</v>
      </c>
      <c r="H21" s="106"/>
      <c r="I21" s="106">
        <f>I12+I13+I14+I15+I16+I17+I18</f>
        <v>0</v>
      </c>
      <c r="L21" s="40"/>
      <c r="M21" s="40"/>
      <c r="N21" s="40"/>
      <c r="O21" s="40"/>
    </row>
    <row r="22" spans="1:9" ht="42" customHeight="1" thickBot="1">
      <c r="A22" s="1"/>
      <c r="B22" s="114" t="s">
        <v>57</v>
      </c>
      <c r="C22" s="156">
        <f>IF(AND(E21&gt;0,E21&lt;5000),"ATTENZIONE: il limite minimo di spesa ammissibile è di 5.000 euro (ad esclusione per l'acquisto di veicoli il cui importo minimo è di 3.000 euro)",IF(F21&gt;E21/2,"ATTENZIONE: spese retroattive superiori al 50% del totale della spesa",""))</f>
      </c>
      <c r="D22" s="157"/>
      <c r="E22" s="157"/>
      <c r="F22" s="157"/>
      <c r="G22" s="157"/>
      <c r="H22" s="157"/>
      <c r="I22" s="158"/>
    </row>
    <row r="23" spans="3:10" s="41" customFormat="1" ht="9" customHeight="1" hidden="1">
      <c r="C23" s="42"/>
      <c r="D23" s="42"/>
      <c r="E23" s="75"/>
      <c r="F23" s="81"/>
      <c r="G23" s="81"/>
      <c r="H23" s="81"/>
      <c r="I23" s="81"/>
      <c r="J23" s="43"/>
    </row>
    <row r="24" spans="5:11" s="41" customFormat="1" ht="9" customHeight="1" hidden="1">
      <c r="E24" s="76"/>
      <c r="F24" s="82"/>
      <c r="G24" s="82"/>
      <c r="H24" s="82"/>
      <c r="I24" s="82"/>
      <c r="J24" s="43"/>
      <c r="K24" s="44"/>
    </row>
    <row r="25" spans="3:11" s="41" customFormat="1" ht="6" customHeight="1" hidden="1">
      <c r="C25" s="42"/>
      <c r="D25" s="42"/>
      <c r="E25" s="75"/>
      <c r="F25" s="81"/>
      <c r="G25" s="81"/>
      <c r="H25" s="81"/>
      <c r="I25" s="81"/>
      <c r="J25" s="43"/>
      <c r="K25" s="44"/>
    </row>
    <row r="26" spans="2:10" s="41" customFormat="1" ht="6.75" customHeight="1" thickBot="1">
      <c r="B26" s="45"/>
      <c r="C26" s="45"/>
      <c r="D26" s="45"/>
      <c r="E26" s="77"/>
      <c r="F26" s="77"/>
      <c r="G26" s="77"/>
      <c r="H26" s="77"/>
      <c r="I26" s="77"/>
      <c r="J26" s="43"/>
    </row>
    <row r="27" spans="2:10" s="41" customFormat="1" ht="15" customHeight="1" thickBot="1">
      <c r="B27" s="96"/>
      <c r="C27" s="96"/>
      <c r="D27" s="100" t="s">
        <v>8</v>
      </c>
      <c r="E27" s="101"/>
      <c r="F27" s="102"/>
      <c r="G27" s="96"/>
      <c r="H27" s="96"/>
      <c r="I27" s="96"/>
      <c r="J27" s="43"/>
    </row>
    <row r="28" spans="2:10" s="41" customFormat="1" ht="44.25" customHeight="1" thickBot="1">
      <c r="B28" s="93"/>
      <c r="C28" s="94"/>
      <c r="D28" s="103" t="s">
        <v>37</v>
      </c>
      <c r="E28" s="103" t="s">
        <v>100</v>
      </c>
      <c r="F28" s="138" t="s">
        <v>101</v>
      </c>
      <c r="G28" s="97"/>
      <c r="H28" s="97"/>
      <c r="I28" s="97"/>
      <c r="J28" s="43"/>
    </row>
    <row r="29" spans="2:10" s="41" customFormat="1" ht="14.25" customHeight="1" thickBot="1">
      <c r="B29" s="95"/>
      <c r="C29" s="109"/>
      <c r="D29" s="104">
        <f>I21</f>
        <v>0</v>
      </c>
      <c r="E29" s="105"/>
      <c r="F29" s="137">
        <f>IF(D29&lt;=E29,D29,E29)</f>
        <v>0</v>
      </c>
      <c r="G29" s="98"/>
      <c r="H29" s="98"/>
      <c r="I29" s="98"/>
      <c r="J29" s="43"/>
    </row>
    <row r="30" spans="2:10" s="41" customFormat="1" ht="12" customHeight="1">
      <c r="B30" s="45"/>
      <c r="C30" s="45"/>
      <c r="D30" s="45"/>
      <c r="E30" s="77"/>
      <c r="F30" s="77"/>
      <c r="G30" s="99"/>
      <c r="H30" s="99"/>
      <c r="I30" s="99"/>
      <c r="J30" s="43"/>
    </row>
    <row r="31" spans="2:10" s="46" customFormat="1" ht="27.75" customHeight="1">
      <c r="B31" s="150" t="s">
        <v>7</v>
      </c>
      <c r="C31" s="150"/>
      <c r="D31" s="150"/>
      <c r="E31" s="150"/>
      <c r="F31" s="150"/>
      <c r="G31" s="150"/>
      <c r="H31" s="150"/>
      <c r="I31" s="150"/>
      <c r="J31" s="48"/>
    </row>
    <row r="32" spans="3:10" s="46" customFormat="1" ht="9.75">
      <c r="C32" s="47"/>
      <c r="D32" s="47"/>
      <c r="E32" s="78"/>
      <c r="G32" s="83"/>
      <c r="H32" s="83"/>
      <c r="I32" s="83" t="s">
        <v>102</v>
      </c>
      <c r="J32" s="48"/>
    </row>
    <row r="35" spans="5:9" ht="9.75">
      <c r="E35" s="59"/>
      <c r="F35" s="83"/>
      <c r="G35" s="83"/>
      <c r="H35" s="83"/>
      <c r="I35" s="83"/>
    </row>
    <row r="36" spans="1:2" ht="9.75">
      <c r="A36" s="49"/>
      <c r="B36" s="49"/>
    </row>
    <row r="37" spans="1:2" ht="9.75">
      <c r="A37" s="49"/>
      <c r="B37" s="49"/>
    </row>
    <row r="38" spans="1:9" ht="9.75" hidden="1">
      <c r="A38" s="49"/>
      <c r="B38" s="49"/>
      <c r="C38" s="50" t="s">
        <v>1</v>
      </c>
      <c r="D38" s="50"/>
      <c r="E38" s="79"/>
      <c r="F38" s="84"/>
      <c r="G38" s="84"/>
      <c r="H38" s="84"/>
      <c r="I38" s="84"/>
    </row>
    <row r="39" spans="1:5" ht="9.75" hidden="1">
      <c r="A39" s="49"/>
      <c r="B39" s="49"/>
      <c r="C39" s="50"/>
      <c r="D39" s="50"/>
      <c r="E39" s="79"/>
    </row>
    <row r="40" spans="1:10" ht="9.75" hidden="1">
      <c r="A40" s="49"/>
      <c r="B40" s="49"/>
      <c r="J40" s="14"/>
    </row>
    <row r="41" spans="1:10" ht="9.75" hidden="1">
      <c r="A41" s="49"/>
      <c r="B41" s="49" t="s">
        <v>14</v>
      </c>
      <c r="J41" s="14"/>
    </row>
    <row r="42" spans="1:10" ht="9.75" hidden="1">
      <c r="A42" s="49"/>
      <c r="B42" s="49" t="s">
        <v>15</v>
      </c>
      <c r="J42" s="14"/>
    </row>
    <row r="43" spans="1:10" ht="12" customHeight="1">
      <c r="A43" s="49"/>
      <c r="B43" s="49"/>
      <c r="J43" s="14"/>
    </row>
    <row r="46" spans="1:10" ht="9.75">
      <c r="A46" s="49"/>
      <c r="B46" s="49"/>
      <c r="J46" s="14"/>
    </row>
  </sheetData>
  <sheetProtection password="C82D" sheet="1" selectLockedCells="1"/>
  <mergeCells count="21">
    <mergeCell ref="B5:I5"/>
    <mergeCell ref="C19:I19"/>
    <mergeCell ref="C11:D11"/>
    <mergeCell ref="C15:D15"/>
    <mergeCell ref="B1:I1"/>
    <mergeCell ref="C16:D16"/>
    <mergeCell ref="C18:D18"/>
    <mergeCell ref="B12:B15"/>
    <mergeCell ref="B2:I2"/>
    <mergeCell ref="B3:I3"/>
    <mergeCell ref="B4:I4"/>
    <mergeCell ref="C14:D14"/>
    <mergeCell ref="B9:H9"/>
    <mergeCell ref="B7:H7"/>
    <mergeCell ref="B31:I31"/>
    <mergeCell ref="F12:F15"/>
    <mergeCell ref="C17:D17"/>
    <mergeCell ref="C12:D12"/>
    <mergeCell ref="C13:D13"/>
    <mergeCell ref="C22:I22"/>
    <mergeCell ref="C21:D21"/>
  </mergeCells>
  <conditionalFormatting sqref="E21:I21">
    <cfRule type="expression" priority="2" dxfId="5" stopIfTrue="1">
      <formula>IF(AND(E21&gt;0,E21&lt;5000),TRUE,FALSE)</formula>
    </cfRule>
  </conditionalFormatting>
  <dataValidations count="2">
    <dataValidation type="list" allowBlank="1" showInputMessage="1" showErrorMessage="1" sqref="C29">
      <formula1>$B$40:$B$42</formula1>
    </dataValidation>
    <dataValidation type="list" allowBlank="1" showInputMessage="1" showErrorMessage="1" sqref="I9 I7">
      <formula1>$T$9:$T$10</formula1>
    </dataValidation>
  </dataValidations>
  <printOptions/>
  <pageMargins left="0.3937007874015748" right="0" top="1.4566929133858268" bottom="0.1968503937007874" header="0.31496062992125984" footer="0.11811023622047245"/>
  <pageSetup fitToHeight="1" fitToWidth="1" horizontalDpi="300" verticalDpi="300" orientation="portrait" paperSize="9" scale="85" r:id="rId1"/>
  <headerFooter alignWithMargins="0">
    <oddHeader>&amp;R&amp;"Verdana,Normale"&amp;12ALLEGATO 2
Domanda di contributo
Dettaglio spese relative al progetto&amp;10
quadro riepilogativo</oddHeader>
    <oddFooter>&amp;R&amp;"Verdana,Normale"&amp;7&amp;P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5">
    <tabColor rgb="FF99CC00"/>
    <pageSetUpPr fitToPage="1"/>
  </sheetPr>
  <dimension ref="A1:L64"/>
  <sheetViews>
    <sheetView showGridLines="0" zoomScale="90" zoomScaleNormal="90" zoomScalePageLayoutView="0" workbookViewId="0" topLeftCell="A1">
      <pane ySplit="5" topLeftCell="A43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2.7109375" style="12" bestFit="1" customWidth="1"/>
    <col min="2" max="2" width="34.00390625" style="8" customWidth="1"/>
    <col min="3" max="3" width="39.8515625" style="8" customWidth="1"/>
    <col min="4" max="4" width="12.00390625" style="54" customWidth="1"/>
    <col min="5" max="6" width="15.00390625" style="59" customWidth="1"/>
    <col min="7" max="12" width="15.00390625" style="8" customWidth="1"/>
    <col min="13" max="16384" width="9.140625" style="8" customWidth="1"/>
  </cols>
  <sheetData>
    <row r="1" spans="1:6" ht="17.25" customHeight="1">
      <c r="A1" s="25" t="s">
        <v>3</v>
      </c>
      <c r="B1" s="7" t="s">
        <v>32</v>
      </c>
      <c r="C1" s="7"/>
      <c r="D1" s="58"/>
      <c r="F1" s="141" t="s">
        <v>108</v>
      </c>
    </row>
    <row r="2" spans="1:6" ht="17.25" customHeight="1">
      <c r="A2" s="10"/>
      <c r="B2" s="11"/>
      <c r="C2" s="11"/>
      <c r="E2" s="65"/>
      <c r="F2" s="65"/>
    </row>
    <row r="3" spans="2:6" ht="16.5" customHeight="1">
      <c r="B3" s="5" t="s">
        <v>51</v>
      </c>
      <c r="C3" s="5"/>
      <c r="D3" s="55"/>
      <c r="E3" s="60"/>
      <c r="F3" s="60"/>
    </row>
    <row r="4" spans="1:6" s="14" customFormat="1" ht="9" customHeight="1" thickBot="1">
      <c r="A4" s="13"/>
      <c r="D4" s="56"/>
      <c r="E4" s="61"/>
      <c r="F4" s="61"/>
    </row>
    <row r="5" spans="1:12" s="18" customFormat="1" ht="21" thickBot="1">
      <c r="A5" s="16"/>
      <c r="B5" s="17" t="s">
        <v>17</v>
      </c>
      <c r="C5" s="17" t="s">
        <v>16</v>
      </c>
      <c r="D5" s="17" t="s">
        <v>62</v>
      </c>
      <c r="E5" s="57" t="s">
        <v>63</v>
      </c>
      <c r="F5" s="57" t="s">
        <v>64</v>
      </c>
      <c r="G5" s="57" t="s">
        <v>65</v>
      </c>
      <c r="H5" s="57" t="s">
        <v>66</v>
      </c>
      <c r="I5" s="57" t="s">
        <v>67</v>
      </c>
      <c r="J5" s="57" t="s">
        <v>68</v>
      </c>
      <c r="K5" s="115" t="s">
        <v>69</v>
      </c>
      <c r="L5" s="116" t="s">
        <v>70</v>
      </c>
    </row>
    <row r="6" spans="1:6" s="14" customFormat="1" ht="18.75" customHeight="1" thickBot="1">
      <c r="A6" s="13"/>
      <c r="B6" s="19"/>
      <c r="C6" s="19"/>
      <c r="D6" s="56"/>
      <c r="E6" s="66"/>
      <c r="F6" s="62" t="s">
        <v>18</v>
      </c>
    </row>
    <row r="7" spans="1:12" s="14" customFormat="1" ht="26.25" customHeight="1" thickBot="1">
      <c r="A7" s="20" t="s">
        <v>3</v>
      </c>
      <c r="B7" s="180" t="s">
        <v>12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</row>
    <row r="8" spans="1:12" s="14" customFormat="1" ht="18.75" customHeight="1" thickBot="1">
      <c r="A8" s="21">
        <v>1</v>
      </c>
      <c r="B8" s="2"/>
      <c r="C8" s="2"/>
      <c r="D8" s="52"/>
      <c r="E8" s="117"/>
      <c r="F8" s="70"/>
      <c r="G8" s="118"/>
      <c r="H8" s="118"/>
      <c r="I8" s="118"/>
      <c r="J8" s="119"/>
      <c r="K8" s="2"/>
      <c r="L8" s="121"/>
    </row>
    <row r="9" spans="1:12" s="14" customFormat="1" ht="18.75" customHeight="1" thickBot="1">
      <c r="A9" s="21">
        <v>2</v>
      </c>
      <c r="B9" s="2"/>
      <c r="C9" s="2"/>
      <c r="D9" s="52"/>
      <c r="E9" s="117"/>
      <c r="F9" s="70"/>
      <c r="G9" s="118"/>
      <c r="H9" s="118"/>
      <c r="I9" s="118"/>
      <c r="J9" s="119"/>
      <c r="K9" s="2"/>
      <c r="L9" s="121"/>
    </row>
    <row r="10" spans="1:12" s="14" customFormat="1" ht="18.75" customHeight="1" thickBot="1">
      <c r="A10" s="21">
        <v>3</v>
      </c>
      <c r="B10" s="2"/>
      <c r="C10" s="2"/>
      <c r="D10" s="52"/>
      <c r="E10" s="117"/>
      <c r="F10" s="70"/>
      <c r="G10" s="118"/>
      <c r="H10" s="118"/>
      <c r="I10" s="118"/>
      <c r="J10" s="119"/>
      <c r="K10" s="2"/>
      <c r="L10" s="121"/>
    </row>
    <row r="11" spans="1:12" s="14" customFormat="1" ht="18.75" customHeight="1" thickBot="1">
      <c r="A11" s="21">
        <v>4</v>
      </c>
      <c r="B11" s="2"/>
      <c r="C11" s="2"/>
      <c r="D11" s="52"/>
      <c r="E11" s="117"/>
      <c r="F11" s="70"/>
      <c r="G11" s="118"/>
      <c r="H11" s="118"/>
      <c r="I11" s="118"/>
      <c r="J11" s="119"/>
      <c r="K11" s="2"/>
      <c r="L11" s="121"/>
    </row>
    <row r="12" spans="1:12" s="14" customFormat="1" ht="18.75" customHeight="1" thickBot="1">
      <c r="A12" s="21">
        <v>5</v>
      </c>
      <c r="B12" s="2"/>
      <c r="C12" s="2"/>
      <c r="D12" s="52"/>
      <c r="E12" s="117"/>
      <c r="F12" s="70"/>
      <c r="G12" s="118"/>
      <c r="H12" s="118"/>
      <c r="I12" s="118"/>
      <c r="J12" s="119"/>
      <c r="K12" s="2"/>
      <c r="L12" s="121"/>
    </row>
    <row r="13" spans="1:12" s="14" customFormat="1" ht="18.75" customHeight="1" thickBot="1">
      <c r="A13" s="21">
        <v>6</v>
      </c>
      <c r="B13" s="2"/>
      <c r="C13" s="2"/>
      <c r="D13" s="52"/>
      <c r="E13" s="117"/>
      <c r="F13" s="70"/>
      <c r="G13" s="118"/>
      <c r="H13" s="118"/>
      <c r="I13" s="118"/>
      <c r="J13" s="119"/>
      <c r="K13" s="2"/>
      <c r="L13" s="121"/>
    </row>
    <row r="14" spans="1:12" s="14" customFormat="1" ht="18.75" customHeight="1" thickBot="1">
      <c r="A14" s="21">
        <v>7</v>
      </c>
      <c r="B14" s="2"/>
      <c r="C14" s="2"/>
      <c r="D14" s="52"/>
      <c r="E14" s="117"/>
      <c r="F14" s="70"/>
      <c r="G14" s="118"/>
      <c r="H14" s="118"/>
      <c r="I14" s="118"/>
      <c r="J14" s="119"/>
      <c r="K14" s="2"/>
      <c r="L14" s="121"/>
    </row>
    <row r="15" spans="1:12" s="14" customFormat="1" ht="18.75" customHeight="1" thickBot="1">
      <c r="A15" s="21">
        <v>8</v>
      </c>
      <c r="B15" s="2"/>
      <c r="C15" s="2"/>
      <c r="D15" s="52"/>
      <c r="E15" s="117"/>
      <c r="F15" s="70"/>
      <c r="G15" s="118"/>
      <c r="H15" s="118"/>
      <c r="I15" s="118"/>
      <c r="J15" s="119"/>
      <c r="K15" s="2"/>
      <c r="L15" s="121"/>
    </row>
    <row r="16" spans="1:12" s="14" customFormat="1" ht="18.75" customHeight="1" thickBot="1">
      <c r="A16" s="21">
        <v>9</v>
      </c>
      <c r="B16" s="2"/>
      <c r="C16" s="2"/>
      <c r="D16" s="52"/>
      <c r="E16" s="117"/>
      <c r="F16" s="70"/>
      <c r="G16" s="118"/>
      <c r="H16" s="118"/>
      <c r="I16" s="118"/>
      <c r="J16" s="119"/>
      <c r="K16" s="2"/>
      <c r="L16" s="121"/>
    </row>
    <row r="17" spans="1:12" s="14" customFormat="1" ht="18.75" customHeight="1" thickBot="1">
      <c r="A17" s="21">
        <v>10</v>
      </c>
      <c r="B17" s="2"/>
      <c r="C17" s="2"/>
      <c r="D17" s="52"/>
      <c r="E17" s="117"/>
      <c r="F17" s="70"/>
      <c r="G17" s="118"/>
      <c r="H17" s="118"/>
      <c r="I17" s="118"/>
      <c r="J17" s="119"/>
      <c r="K17" s="2"/>
      <c r="L17" s="121"/>
    </row>
    <row r="18" spans="1:12" s="22" customFormat="1" ht="18.75" customHeight="1" thickBot="1">
      <c r="A18" s="26" t="s">
        <v>0</v>
      </c>
      <c r="B18" s="186"/>
      <c r="C18" s="186"/>
      <c r="D18" s="187"/>
      <c r="E18" s="64"/>
      <c r="F18" s="64">
        <f>SUM(F8:F17)</f>
        <v>0</v>
      </c>
      <c r="G18" s="64">
        <f>SUM(G8:G17)</f>
        <v>0</v>
      </c>
      <c r="H18" s="64">
        <f>SUM(H8:H17)</f>
        <v>0</v>
      </c>
      <c r="I18" s="64">
        <f>SUM(I8:I17)</f>
        <v>0</v>
      </c>
      <c r="J18" s="64"/>
      <c r="K18" s="64"/>
      <c r="L18" s="64"/>
    </row>
    <row r="19" spans="1:12" s="14" customFormat="1" ht="33.75" customHeight="1" thickBot="1">
      <c r="A19" s="20" t="s">
        <v>4</v>
      </c>
      <c r="B19" s="180" t="s">
        <v>13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</row>
    <row r="20" spans="1:12" s="14" customFormat="1" ht="18.75" customHeight="1" thickBot="1">
      <c r="A20" s="21">
        <v>1</v>
      </c>
      <c r="B20" s="2"/>
      <c r="C20" s="2"/>
      <c r="D20" s="52"/>
      <c r="E20" s="117"/>
      <c r="F20" s="70"/>
      <c r="G20" s="118"/>
      <c r="H20" s="118"/>
      <c r="I20" s="118"/>
      <c r="J20" s="119"/>
      <c r="K20" s="2"/>
      <c r="L20" s="121"/>
    </row>
    <row r="21" spans="1:12" s="14" customFormat="1" ht="18.75" customHeight="1" thickBot="1">
      <c r="A21" s="21">
        <v>2</v>
      </c>
      <c r="B21" s="2"/>
      <c r="C21" s="2"/>
      <c r="D21" s="52"/>
      <c r="E21" s="117"/>
      <c r="F21" s="70"/>
      <c r="G21" s="118"/>
      <c r="H21" s="118"/>
      <c r="I21" s="118"/>
      <c r="J21" s="119"/>
      <c r="K21" s="2"/>
      <c r="L21" s="121"/>
    </row>
    <row r="22" spans="1:12" s="14" customFormat="1" ht="18.75" customHeight="1" thickBot="1">
      <c r="A22" s="21">
        <v>3</v>
      </c>
      <c r="B22" s="2"/>
      <c r="C22" s="2"/>
      <c r="D22" s="52"/>
      <c r="E22" s="117"/>
      <c r="F22" s="70"/>
      <c r="G22" s="118">
        <f>IF(F22&gt;E22,"ATTENZIONE: il valore della colonna F non può essere superiore al valore della colonna E","")</f>
      </c>
      <c r="H22" s="118"/>
      <c r="I22" s="118"/>
      <c r="J22" s="119"/>
      <c r="K22" s="2"/>
      <c r="L22" s="121"/>
    </row>
    <row r="23" spans="1:12" s="14" customFormat="1" ht="18.75" customHeight="1" thickBot="1">
      <c r="A23" s="21">
        <v>4</v>
      </c>
      <c r="B23" s="2"/>
      <c r="C23" s="2"/>
      <c r="D23" s="52"/>
      <c r="E23" s="117"/>
      <c r="F23" s="70"/>
      <c r="G23" s="118">
        <f>IF(F23&gt;E23,"ATTENZIONE: il valore della colonna F non può essere superiore al valore della colonna E","")</f>
      </c>
      <c r="H23" s="118"/>
      <c r="I23" s="118"/>
      <c r="J23" s="119"/>
      <c r="K23" s="2"/>
      <c r="L23" s="121"/>
    </row>
    <row r="24" spans="1:12" s="14" customFormat="1" ht="18.75" customHeight="1" thickBot="1">
      <c r="A24" s="21">
        <v>5</v>
      </c>
      <c r="B24" s="2"/>
      <c r="C24" s="2"/>
      <c r="D24" s="52"/>
      <c r="E24" s="117"/>
      <c r="F24" s="70"/>
      <c r="G24" s="118"/>
      <c r="H24" s="118"/>
      <c r="I24" s="118"/>
      <c r="J24" s="119"/>
      <c r="K24" s="2"/>
      <c r="L24" s="121"/>
    </row>
    <row r="25" spans="1:12" s="14" customFormat="1" ht="18.75" customHeight="1" thickBot="1">
      <c r="A25" s="21">
        <v>6</v>
      </c>
      <c r="B25" s="2"/>
      <c r="C25" s="2"/>
      <c r="D25" s="52"/>
      <c r="E25" s="117"/>
      <c r="F25" s="70"/>
      <c r="G25" s="118"/>
      <c r="H25" s="118"/>
      <c r="I25" s="118"/>
      <c r="J25" s="119"/>
      <c r="K25" s="2"/>
      <c r="L25" s="121"/>
    </row>
    <row r="26" spans="1:12" s="14" customFormat="1" ht="18.75" customHeight="1" thickBot="1">
      <c r="A26" s="21">
        <v>7</v>
      </c>
      <c r="B26" s="2"/>
      <c r="C26" s="2"/>
      <c r="D26" s="52"/>
      <c r="E26" s="117"/>
      <c r="F26" s="70"/>
      <c r="G26" s="118"/>
      <c r="H26" s="118"/>
      <c r="I26" s="118"/>
      <c r="J26" s="119"/>
      <c r="K26" s="2"/>
      <c r="L26" s="121"/>
    </row>
    <row r="27" spans="1:12" s="14" customFormat="1" ht="18.75" customHeight="1" thickBot="1">
      <c r="A27" s="21">
        <v>8</v>
      </c>
      <c r="B27" s="2"/>
      <c r="C27" s="2"/>
      <c r="D27" s="52"/>
      <c r="E27" s="117"/>
      <c r="F27" s="70"/>
      <c r="G27" s="118"/>
      <c r="H27" s="118"/>
      <c r="I27" s="118"/>
      <c r="J27" s="119"/>
      <c r="K27" s="2"/>
      <c r="L27" s="121"/>
    </row>
    <row r="28" spans="1:12" s="14" customFormat="1" ht="18.75" customHeight="1" thickBot="1">
      <c r="A28" s="21">
        <v>9</v>
      </c>
      <c r="B28" s="2"/>
      <c r="C28" s="2"/>
      <c r="D28" s="52"/>
      <c r="E28" s="117"/>
      <c r="F28" s="70"/>
      <c r="G28" s="118"/>
      <c r="H28" s="118"/>
      <c r="I28" s="118"/>
      <c r="J28" s="119"/>
      <c r="K28" s="2"/>
      <c r="L28" s="121"/>
    </row>
    <row r="29" spans="1:12" s="14" customFormat="1" ht="18.75" customHeight="1" thickBot="1">
      <c r="A29" s="21">
        <v>10</v>
      </c>
      <c r="B29" s="2"/>
      <c r="C29" s="2"/>
      <c r="D29" s="52"/>
      <c r="E29" s="117"/>
      <c r="F29" s="70"/>
      <c r="G29" s="118">
        <f>IF(F29&gt;E29,"ATTENZIONE: il valore della colonna F non può essere superiore al valore della colonna E","")</f>
      </c>
      <c r="H29" s="118"/>
      <c r="I29" s="118"/>
      <c r="J29" s="119"/>
      <c r="K29" s="2"/>
      <c r="L29" s="121"/>
    </row>
    <row r="30" spans="1:12" s="22" customFormat="1" ht="18.75" customHeight="1" thickBot="1">
      <c r="A30" s="26" t="s">
        <v>0</v>
      </c>
      <c r="B30" s="186"/>
      <c r="C30" s="186"/>
      <c r="D30" s="187"/>
      <c r="E30" s="64"/>
      <c r="F30" s="64">
        <f>SUM(F20:F29)</f>
        <v>0</v>
      </c>
      <c r="G30" s="64">
        <f>SUM(G20:G29)</f>
        <v>0</v>
      </c>
      <c r="H30" s="64">
        <f>SUM(H20:H29)</f>
        <v>0</v>
      </c>
      <c r="I30" s="64">
        <f>SUM(I20:I29)</f>
        <v>0</v>
      </c>
      <c r="J30" s="64"/>
      <c r="K30" s="64"/>
      <c r="L30" s="64"/>
    </row>
    <row r="31" spans="1:12" s="14" customFormat="1" ht="18" customHeight="1" thickBot="1">
      <c r="A31" s="20" t="s">
        <v>5</v>
      </c>
      <c r="B31" s="182" t="s">
        <v>19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</row>
    <row r="32" spans="1:12" s="14" customFormat="1" ht="18.75" customHeight="1" thickBot="1">
      <c r="A32" s="21">
        <v>1</v>
      </c>
      <c r="B32" s="2"/>
      <c r="C32" s="2"/>
      <c r="D32" s="52"/>
      <c r="E32" s="117"/>
      <c r="F32" s="70"/>
      <c r="G32" s="118"/>
      <c r="H32" s="118"/>
      <c r="I32" s="118"/>
      <c r="J32" s="119"/>
      <c r="K32" s="2"/>
      <c r="L32" s="121"/>
    </row>
    <row r="33" spans="1:12" s="14" customFormat="1" ht="18.75" customHeight="1" thickBot="1">
      <c r="A33" s="21">
        <v>2</v>
      </c>
      <c r="B33" s="2"/>
      <c r="C33" s="2"/>
      <c r="D33" s="52"/>
      <c r="E33" s="117"/>
      <c r="F33" s="70"/>
      <c r="G33" s="118"/>
      <c r="H33" s="118"/>
      <c r="I33" s="118"/>
      <c r="J33" s="119"/>
      <c r="K33" s="2"/>
      <c r="L33" s="121"/>
    </row>
    <row r="34" spans="1:12" s="14" customFormat="1" ht="18.75" customHeight="1" thickBot="1">
      <c r="A34" s="21">
        <v>3</v>
      </c>
      <c r="B34" s="2"/>
      <c r="C34" s="2"/>
      <c r="D34" s="52"/>
      <c r="E34" s="117"/>
      <c r="F34" s="70"/>
      <c r="G34" s="118"/>
      <c r="H34" s="118"/>
      <c r="I34" s="118"/>
      <c r="J34" s="119"/>
      <c r="K34" s="2"/>
      <c r="L34" s="121"/>
    </row>
    <row r="35" spans="1:12" s="14" customFormat="1" ht="18.75" customHeight="1" thickBot="1">
      <c r="A35" s="21">
        <v>4</v>
      </c>
      <c r="B35" s="2"/>
      <c r="C35" s="2"/>
      <c r="D35" s="52"/>
      <c r="E35" s="117"/>
      <c r="F35" s="70"/>
      <c r="G35" s="118"/>
      <c r="H35" s="118"/>
      <c r="I35" s="118"/>
      <c r="J35" s="119"/>
      <c r="K35" s="2"/>
      <c r="L35" s="121"/>
    </row>
    <row r="36" spans="1:12" s="14" customFormat="1" ht="18.75" customHeight="1" thickBot="1">
      <c r="A36" s="21">
        <v>5</v>
      </c>
      <c r="B36" s="2"/>
      <c r="C36" s="2"/>
      <c r="D36" s="52"/>
      <c r="E36" s="117"/>
      <c r="F36" s="70"/>
      <c r="G36" s="118"/>
      <c r="H36" s="118"/>
      <c r="I36" s="118"/>
      <c r="J36" s="119"/>
      <c r="K36" s="2"/>
      <c r="L36" s="121"/>
    </row>
    <row r="37" spans="1:12" s="14" customFormat="1" ht="18.75" customHeight="1" thickBot="1">
      <c r="A37" s="21">
        <v>6</v>
      </c>
      <c r="B37" s="2"/>
      <c r="C37" s="2"/>
      <c r="D37" s="52"/>
      <c r="E37" s="117"/>
      <c r="F37" s="70"/>
      <c r="G37" s="118"/>
      <c r="H37" s="118"/>
      <c r="I37" s="118"/>
      <c r="J37" s="119"/>
      <c r="K37" s="2"/>
      <c r="L37" s="121"/>
    </row>
    <row r="38" spans="1:12" s="14" customFormat="1" ht="18.75" customHeight="1" thickBot="1">
      <c r="A38" s="21">
        <v>7</v>
      </c>
      <c r="B38" s="2"/>
      <c r="C38" s="2"/>
      <c r="D38" s="52"/>
      <c r="E38" s="117"/>
      <c r="F38" s="70"/>
      <c r="G38" s="118"/>
      <c r="H38" s="118"/>
      <c r="I38" s="118"/>
      <c r="J38" s="119"/>
      <c r="K38" s="2"/>
      <c r="L38" s="121"/>
    </row>
    <row r="39" spans="1:12" s="14" customFormat="1" ht="18.75" customHeight="1" thickBot="1">
      <c r="A39" s="21">
        <v>8</v>
      </c>
      <c r="B39" s="2"/>
      <c r="C39" s="2"/>
      <c r="D39" s="52"/>
      <c r="E39" s="117"/>
      <c r="F39" s="70"/>
      <c r="G39" s="118"/>
      <c r="H39" s="118"/>
      <c r="I39" s="118"/>
      <c r="J39" s="119"/>
      <c r="K39" s="2"/>
      <c r="L39" s="121"/>
    </row>
    <row r="40" spans="1:12" s="14" customFormat="1" ht="18.75" customHeight="1" thickBot="1">
      <c r="A40" s="21">
        <v>9</v>
      </c>
      <c r="B40" s="2"/>
      <c r="C40" s="2"/>
      <c r="D40" s="52"/>
      <c r="E40" s="117"/>
      <c r="F40" s="70"/>
      <c r="G40" s="118"/>
      <c r="H40" s="118"/>
      <c r="I40" s="118"/>
      <c r="J40" s="119"/>
      <c r="K40" s="2"/>
      <c r="L40" s="121"/>
    </row>
    <row r="41" spans="1:12" s="14" customFormat="1" ht="18.75" customHeight="1" thickBot="1">
      <c r="A41" s="21">
        <v>10</v>
      </c>
      <c r="B41" s="2"/>
      <c r="C41" s="2"/>
      <c r="D41" s="52"/>
      <c r="E41" s="117"/>
      <c r="F41" s="70"/>
      <c r="G41" s="118"/>
      <c r="H41" s="118"/>
      <c r="I41" s="118"/>
      <c r="J41" s="119"/>
      <c r="K41" s="2"/>
      <c r="L41" s="121"/>
    </row>
    <row r="42" spans="1:12" s="22" customFormat="1" ht="18.75" customHeight="1" thickBot="1">
      <c r="A42" s="26" t="s">
        <v>0</v>
      </c>
      <c r="B42" s="186"/>
      <c r="C42" s="186"/>
      <c r="D42" s="187"/>
      <c r="E42" s="64"/>
      <c r="F42" s="64">
        <f>SUM(F32:F41)</f>
        <v>0</v>
      </c>
      <c r="G42" s="64">
        <f>SUM(G32:G41)</f>
        <v>0</v>
      </c>
      <c r="H42" s="64">
        <f>SUM(H32:H41)</f>
        <v>0</v>
      </c>
      <c r="I42" s="64">
        <f>SUM(I32:I41)</f>
        <v>0</v>
      </c>
      <c r="J42" s="64"/>
      <c r="K42" s="64"/>
      <c r="L42" s="64"/>
    </row>
    <row r="43" spans="1:12" ht="18" customHeight="1" thickBot="1">
      <c r="A43" s="20" t="s">
        <v>6</v>
      </c>
      <c r="B43" s="182" t="s">
        <v>20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</row>
    <row r="44" spans="1:12" ht="18.75" customHeight="1" thickBot="1">
      <c r="A44" s="21">
        <v>1</v>
      </c>
      <c r="B44" s="2"/>
      <c r="C44" s="2"/>
      <c r="D44" s="52"/>
      <c r="E44" s="117"/>
      <c r="F44" s="70"/>
      <c r="G44" s="118">
        <f>IF(F44&gt;E44,"ATTENZIONE: il valore della colonna F non può essere superiore al valore della colonna E","")</f>
      </c>
      <c r="H44" s="118"/>
      <c r="I44" s="118"/>
      <c r="J44" s="119"/>
      <c r="K44" s="2"/>
      <c r="L44" s="121"/>
    </row>
    <row r="45" spans="1:12" ht="18.75" customHeight="1" thickBot="1">
      <c r="A45" s="21">
        <v>2</v>
      </c>
      <c r="B45" s="2"/>
      <c r="C45" s="2"/>
      <c r="D45" s="52"/>
      <c r="E45" s="117"/>
      <c r="F45" s="70"/>
      <c r="G45" s="118"/>
      <c r="H45" s="118"/>
      <c r="I45" s="118"/>
      <c r="J45" s="119"/>
      <c r="K45" s="2"/>
      <c r="L45" s="121"/>
    </row>
    <row r="46" spans="1:12" ht="18.75" customHeight="1" thickBot="1">
      <c r="A46" s="21">
        <v>3</v>
      </c>
      <c r="B46" s="2"/>
      <c r="C46" s="2"/>
      <c r="D46" s="52"/>
      <c r="E46" s="117"/>
      <c r="F46" s="70"/>
      <c r="G46" s="118"/>
      <c r="H46" s="118"/>
      <c r="I46" s="118"/>
      <c r="J46" s="119"/>
      <c r="K46" s="2"/>
      <c r="L46" s="121"/>
    </row>
    <row r="47" spans="1:12" ht="18.75" customHeight="1" thickBot="1">
      <c r="A47" s="21">
        <v>4</v>
      </c>
      <c r="B47" s="2"/>
      <c r="C47" s="2"/>
      <c r="D47" s="52"/>
      <c r="E47" s="117"/>
      <c r="F47" s="70"/>
      <c r="G47" s="118">
        <f>IF(F47&gt;E47,"ATTENZIONE: il valore della colonna F non può essere superiore al valore della colonna E","")</f>
      </c>
      <c r="H47" s="118"/>
      <c r="I47" s="118"/>
      <c r="J47" s="119"/>
      <c r="K47" s="2"/>
      <c r="L47" s="121"/>
    </row>
    <row r="48" spans="1:12" ht="18.75" customHeight="1" thickBot="1">
      <c r="A48" s="21">
        <v>5</v>
      </c>
      <c r="B48" s="2"/>
      <c r="C48" s="2"/>
      <c r="D48" s="52"/>
      <c r="E48" s="117"/>
      <c r="F48" s="70"/>
      <c r="G48" s="118"/>
      <c r="H48" s="118"/>
      <c r="I48" s="118"/>
      <c r="J48" s="119"/>
      <c r="K48" s="2"/>
      <c r="L48" s="121"/>
    </row>
    <row r="49" spans="1:12" ht="18.75" customHeight="1" thickBot="1">
      <c r="A49" s="21">
        <v>6</v>
      </c>
      <c r="B49" s="2"/>
      <c r="C49" s="2"/>
      <c r="D49" s="52"/>
      <c r="E49" s="117"/>
      <c r="F49" s="70"/>
      <c r="G49" s="118"/>
      <c r="H49" s="118"/>
      <c r="I49" s="118"/>
      <c r="J49" s="119"/>
      <c r="K49" s="2"/>
      <c r="L49" s="121"/>
    </row>
    <row r="50" spans="1:12" ht="18.75" customHeight="1" thickBot="1">
      <c r="A50" s="21">
        <v>7</v>
      </c>
      <c r="B50" s="2"/>
      <c r="C50" s="2"/>
      <c r="D50" s="52"/>
      <c r="E50" s="117"/>
      <c r="F50" s="70"/>
      <c r="G50" s="118"/>
      <c r="H50" s="118"/>
      <c r="I50" s="118"/>
      <c r="J50" s="119"/>
      <c r="K50" s="2"/>
      <c r="L50" s="121"/>
    </row>
    <row r="51" spans="1:12" ht="18.75" customHeight="1" thickBot="1">
      <c r="A51" s="21">
        <v>8</v>
      </c>
      <c r="B51" s="2"/>
      <c r="C51" s="2"/>
      <c r="D51" s="52"/>
      <c r="E51" s="117"/>
      <c r="F51" s="70"/>
      <c r="G51" s="118"/>
      <c r="H51" s="118"/>
      <c r="I51" s="118"/>
      <c r="J51" s="119"/>
      <c r="K51" s="2"/>
      <c r="L51" s="121"/>
    </row>
    <row r="52" spans="1:12" ht="18.75" customHeight="1" thickBot="1">
      <c r="A52" s="21">
        <v>9</v>
      </c>
      <c r="B52" s="2"/>
      <c r="C52" s="2"/>
      <c r="D52" s="52"/>
      <c r="E52" s="117"/>
      <c r="F52" s="70"/>
      <c r="G52" s="118"/>
      <c r="H52" s="118"/>
      <c r="I52" s="118"/>
      <c r="J52" s="119"/>
      <c r="K52" s="2"/>
      <c r="L52" s="121"/>
    </row>
    <row r="53" spans="1:12" ht="18.75" customHeight="1" thickBot="1">
      <c r="A53" s="21">
        <v>10</v>
      </c>
      <c r="B53" s="2"/>
      <c r="C53" s="2"/>
      <c r="D53" s="52"/>
      <c r="E53" s="117"/>
      <c r="F53" s="70"/>
      <c r="G53" s="118">
        <f>IF(F53&gt;E53,"ATTENZIONE: il valore della colonna F non può essere superiore al valore della colonna E","")</f>
      </c>
      <c r="H53" s="118"/>
      <c r="I53" s="118"/>
      <c r="J53" s="119"/>
      <c r="K53" s="2"/>
      <c r="L53" s="121"/>
    </row>
    <row r="54" spans="1:12" s="22" customFormat="1" ht="18.75" customHeight="1" thickBot="1">
      <c r="A54" s="26" t="s">
        <v>0</v>
      </c>
      <c r="B54" s="186"/>
      <c r="C54" s="186"/>
      <c r="D54" s="187"/>
      <c r="E54" s="64"/>
      <c r="F54" s="64">
        <f>SUM(F44:F53)</f>
        <v>0</v>
      </c>
      <c r="G54" s="64">
        <f>SUM(G44:G53)</f>
        <v>0</v>
      </c>
      <c r="H54" s="64">
        <f>SUM(H44:H53)</f>
        <v>0</v>
      </c>
      <c r="I54" s="64">
        <f>SUM(I44:I53)</f>
        <v>0</v>
      </c>
      <c r="J54" s="64"/>
      <c r="K54" s="64"/>
      <c r="L54" s="64"/>
    </row>
    <row r="55" ht="9" thickBot="1">
      <c r="F55" s="71"/>
    </row>
    <row r="56" spans="3:9" ht="18.75" customHeight="1" thickBot="1">
      <c r="C56" s="51"/>
      <c r="D56" s="184" t="s">
        <v>71</v>
      </c>
      <c r="E56" s="185"/>
      <c r="F56" s="122">
        <f>SUM(F18,F30,F42,F54)</f>
        <v>0</v>
      </c>
      <c r="G56" s="122">
        <f>SUM(G18,G30,G42,G54)</f>
        <v>0</v>
      </c>
      <c r="H56" s="122">
        <f>SUM(H18,H30,H42,H54)</f>
        <v>0</v>
      </c>
      <c r="I56" s="122">
        <f>SUM(I18,I30,I42,I54)</f>
        <v>0</v>
      </c>
    </row>
    <row r="62" spans="3:6" ht="9.75">
      <c r="C62" s="14"/>
      <c r="D62" s="56"/>
      <c r="F62" s="61"/>
    </row>
    <row r="63" spans="3:6" ht="9.75">
      <c r="C63" s="14"/>
      <c r="D63" s="56"/>
      <c r="F63" s="61"/>
    </row>
    <row r="64" spans="3:6" ht="9.75">
      <c r="C64" s="14"/>
      <c r="D64" s="56"/>
      <c r="F64" s="61"/>
    </row>
  </sheetData>
  <sheetProtection password="C82D" sheet="1" formatColumns="0" formatRows="0" selectLockedCells="1"/>
  <mergeCells count="9">
    <mergeCell ref="B7:L7"/>
    <mergeCell ref="B19:L19"/>
    <mergeCell ref="B31:L31"/>
    <mergeCell ref="B43:L43"/>
    <mergeCell ref="D56:E56"/>
    <mergeCell ref="B54:D54"/>
    <mergeCell ref="B18:D18"/>
    <mergeCell ref="B30:D30"/>
    <mergeCell ref="B42:D42"/>
  </mergeCells>
  <printOptions/>
  <pageMargins left="0.1968503937007874" right="0.15748031496062992" top="0.3937007874015748" bottom="0.3937007874015748" header="0.31496062992125984" footer="0.3937007874015748"/>
  <pageSetup fitToHeight="100" fitToWidth="1" horizontalDpi="600" verticalDpi="600" orientation="landscape" paperSize="9" scale="72" r:id="rId1"/>
  <headerFooter alignWithMargins="0">
    <oddFooter>&amp;R&amp;"Verdana,Normale"&amp;8&amp;P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7">
    <tabColor rgb="FF99CC00"/>
    <pageSetUpPr fitToPage="1"/>
  </sheetPr>
  <dimension ref="A1:L64"/>
  <sheetViews>
    <sheetView showGridLines="0" zoomScale="90" zoomScaleNormal="90" zoomScalePageLayoutView="0" workbookViewId="0" topLeftCell="A1">
      <pane ySplit="5" topLeftCell="A16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2.7109375" style="12" bestFit="1" customWidth="1"/>
    <col min="2" max="2" width="34.00390625" style="8" customWidth="1"/>
    <col min="3" max="3" width="39.8515625" style="8" customWidth="1"/>
    <col min="4" max="4" width="15.00390625" style="54" customWidth="1"/>
    <col min="5" max="6" width="15.00390625" style="59" customWidth="1"/>
    <col min="7" max="12" width="15.00390625" style="8" customWidth="1"/>
    <col min="13" max="16384" width="9.140625" style="8" customWidth="1"/>
  </cols>
  <sheetData>
    <row r="1" spans="1:6" ht="17.25" customHeight="1">
      <c r="A1" s="25" t="s">
        <v>3</v>
      </c>
      <c r="B1" s="7" t="s">
        <v>33</v>
      </c>
      <c r="C1" s="7"/>
      <c r="D1" s="53"/>
      <c r="F1" s="141" t="s">
        <v>108</v>
      </c>
    </row>
    <row r="2" spans="1:6" ht="17.25" customHeight="1">
      <c r="A2" s="10"/>
      <c r="B2" s="11"/>
      <c r="C2" s="11"/>
      <c r="E2" s="65"/>
      <c r="F2" s="65"/>
    </row>
    <row r="3" spans="2:6" ht="16.5" customHeight="1">
      <c r="B3" s="5" t="s">
        <v>52</v>
      </c>
      <c r="C3" s="5"/>
      <c r="D3" s="55"/>
      <c r="E3" s="60"/>
      <c r="F3" s="60"/>
    </row>
    <row r="4" spans="1:6" s="14" customFormat="1" ht="9" customHeight="1" thickBot="1">
      <c r="A4" s="13"/>
      <c r="D4" s="56"/>
      <c r="E4" s="61"/>
      <c r="F4" s="61"/>
    </row>
    <row r="5" spans="1:12" s="18" customFormat="1" ht="21" thickBot="1">
      <c r="A5" s="16"/>
      <c r="B5" s="17" t="s">
        <v>17</v>
      </c>
      <c r="C5" s="17" t="s">
        <v>16</v>
      </c>
      <c r="D5" s="17" t="s">
        <v>62</v>
      </c>
      <c r="E5" s="57" t="s">
        <v>63</v>
      </c>
      <c r="F5" s="57" t="s">
        <v>64</v>
      </c>
      <c r="G5" s="57" t="s">
        <v>65</v>
      </c>
      <c r="H5" s="57" t="s">
        <v>66</v>
      </c>
      <c r="I5" s="57" t="s">
        <v>67</v>
      </c>
      <c r="J5" s="57" t="s">
        <v>68</v>
      </c>
      <c r="K5" s="115" t="s">
        <v>69</v>
      </c>
      <c r="L5" s="116" t="s">
        <v>70</v>
      </c>
    </row>
    <row r="6" spans="1:6" s="14" customFormat="1" ht="18.75" customHeight="1">
      <c r="A6" s="13"/>
      <c r="B6" s="19"/>
      <c r="C6" s="19"/>
      <c r="D6" s="56"/>
      <c r="E6" s="66"/>
      <c r="F6" s="62" t="s">
        <v>18</v>
      </c>
    </row>
    <row r="7" spans="1:12" s="14" customFormat="1" ht="27" customHeight="1" thickBot="1">
      <c r="A7" s="20" t="s">
        <v>3</v>
      </c>
      <c r="B7" s="188" t="s">
        <v>22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</row>
    <row r="8" spans="1:12" s="14" customFormat="1" ht="18.75" customHeight="1" thickBot="1">
      <c r="A8" s="21">
        <v>1</v>
      </c>
      <c r="B8" s="2"/>
      <c r="C8" s="2"/>
      <c r="D8" s="52"/>
      <c r="E8" s="117"/>
      <c r="F8" s="63"/>
      <c r="G8" s="63"/>
      <c r="H8" s="68"/>
      <c r="I8" s="63"/>
      <c r="J8" s="52"/>
      <c r="K8" s="120"/>
      <c r="L8" s="117"/>
    </row>
    <row r="9" spans="1:12" s="14" customFormat="1" ht="18.75" customHeight="1" thickBot="1">
      <c r="A9" s="21">
        <v>2</v>
      </c>
      <c r="B9" s="2"/>
      <c r="C9" s="2"/>
      <c r="D9" s="52"/>
      <c r="E9" s="117"/>
      <c r="F9" s="63"/>
      <c r="G9" s="63"/>
      <c r="H9" s="68"/>
      <c r="I9" s="63"/>
      <c r="J9" s="52"/>
      <c r="K9" s="120"/>
      <c r="L9" s="117"/>
    </row>
    <row r="10" spans="1:12" s="14" customFormat="1" ht="18.75" customHeight="1" thickBot="1">
      <c r="A10" s="21">
        <v>3</v>
      </c>
      <c r="B10" s="2"/>
      <c r="C10" s="2"/>
      <c r="D10" s="52"/>
      <c r="E10" s="117"/>
      <c r="F10" s="63"/>
      <c r="G10" s="63"/>
      <c r="H10" s="68"/>
      <c r="I10" s="63"/>
      <c r="J10" s="52"/>
      <c r="K10" s="120"/>
      <c r="L10" s="117"/>
    </row>
    <row r="11" spans="1:12" s="14" customFormat="1" ht="18.75" customHeight="1" thickBot="1">
      <c r="A11" s="21">
        <v>4</v>
      </c>
      <c r="B11" s="2"/>
      <c r="C11" s="2"/>
      <c r="D11" s="52"/>
      <c r="E11" s="117"/>
      <c r="F11" s="63"/>
      <c r="G11" s="63"/>
      <c r="H11" s="68"/>
      <c r="I11" s="63"/>
      <c r="J11" s="52"/>
      <c r="K11" s="120"/>
      <c r="L11" s="117"/>
    </row>
    <row r="12" spans="1:12" s="14" customFormat="1" ht="18.75" customHeight="1" thickBot="1">
      <c r="A12" s="21">
        <v>5</v>
      </c>
      <c r="B12" s="2"/>
      <c r="C12" s="2"/>
      <c r="D12" s="52"/>
      <c r="E12" s="117"/>
      <c r="F12" s="63"/>
      <c r="G12" s="63"/>
      <c r="H12" s="68"/>
      <c r="I12" s="63"/>
      <c r="J12" s="52"/>
      <c r="K12" s="120"/>
      <c r="L12" s="117"/>
    </row>
    <row r="13" spans="1:12" s="14" customFormat="1" ht="18.75" customHeight="1" thickBot="1">
      <c r="A13" s="21">
        <v>6</v>
      </c>
      <c r="B13" s="2"/>
      <c r="C13" s="2"/>
      <c r="D13" s="52"/>
      <c r="E13" s="117"/>
      <c r="F13" s="63"/>
      <c r="G13" s="63"/>
      <c r="H13" s="68"/>
      <c r="I13" s="63"/>
      <c r="J13" s="52"/>
      <c r="K13" s="120"/>
      <c r="L13" s="117"/>
    </row>
    <row r="14" spans="1:12" s="14" customFormat="1" ht="18.75" customHeight="1" thickBot="1">
      <c r="A14" s="21">
        <v>7</v>
      </c>
      <c r="B14" s="2"/>
      <c r="C14" s="2"/>
      <c r="D14" s="52"/>
      <c r="E14" s="117"/>
      <c r="F14" s="63"/>
      <c r="G14" s="63"/>
      <c r="H14" s="68"/>
      <c r="I14" s="63"/>
      <c r="J14" s="52"/>
      <c r="K14" s="120"/>
      <c r="L14" s="117"/>
    </row>
    <row r="15" spans="1:12" s="14" customFormat="1" ht="18.75" customHeight="1" thickBot="1">
      <c r="A15" s="21">
        <v>8</v>
      </c>
      <c r="B15" s="2"/>
      <c r="C15" s="2"/>
      <c r="D15" s="52"/>
      <c r="E15" s="117"/>
      <c r="F15" s="63"/>
      <c r="G15" s="63"/>
      <c r="H15" s="68"/>
      <c r="I15" s="63"/>
      <c r="J15" s="52"/>
      <c r="K15" s="120"/>
      <c r="L15" s="117"/>
    </row>
    <row r="16" spans="1:12" s="14" customFormat="1" ht="18.75" customHeight="1" thickBot="1">
      <c r="A16" s="21">
        <v>9</v>
      </c>
      <c r="B16" s="2"/>
      <c r="C16" s="2"/>
      <c r="D16" s="52"/>
      <c r="E16" s="117"/>
      <c r="F16" s="63"/>
      <c r="G16" s="63"/>
      <c r="H16" s="68"/>
      <c r="I16" s="63"/>
      <c r="J16" s="52"/>
      <c r="K16" s="120"/>
      <c r="L16" s="117"/>
    </row>
    <row r="17" spans="1:12" s="14" customFormat="1" ht="18.75" customHeight="1" thickBot="1">
      <c r="A17" s="21">
        <v>10</v>
      </c>
      <c r="B17" s="2"/>
      <c r="C17" s="2"/>
      <c r="D17" s="52"/>
      <c r="E17" s="117"/>
      <c r="F17" s="63"/>
      <c r="G17" s="63"/>
      <c r="H17" s="68"/>
      <c r="I17" s="63"/>
      <c r="J17" s="52"/>
      <c r="K17" s="120"/>
      <c r="L17" s="117"/>
    </row>
    <row r="18" spans="1:12" s="22" customFormat="1" ht="18.75" customHeight="1" thickBot="1">
      <c r="A18" s="26" t="s">
        <v>0</v>
      </c>
      <c r="B18" s="186"/>
      <c r="C18" s="186"/>
      <c r="D18" s="187"/>
      <c r="E18" s="64"/>
      <c r="F18" s="64">
        <f>SUM(F8:F17)</f>
        <v>0</v>
      </c>
      <c r="G18" s="64">
        <f>SUM(G8:G17)</f>
        <v>0</v>
      </c>
      <c r="H18" s="64">
        <f>SUM(H8:H17)</f>
        <v>0</v>
      </c>
      <c r="I18" s="64">
        <f>SUM(I8:I17)</f>
        <v>0</v>
      </c>
      <c r="J18" s="64"/>
      <c r="K18" s="64"/>
      <c r="L18" s="64"/>
    </row>
    <row r="19" spans="1:12" s="14" customFormat="1" ht="20.25" customHeight="1" thickBot="1">
      <c r="A19" s="20" t="s">
        <v>4</v>
      </c>
      <c r="B19" s="180" t="s">
        <v>23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</row>
    <row r="20" spans="1:12" s="14" customFormat="1" ht="18.75" customHeight="1" thickBot="1">
      <c r="A20" s="21">
        <v>1</v>
      </c>
      <c r="B20" s="2"/>
      <c r="C20" s="2"/>
      <c r="D20" s="52"/>
      <c r="E20" s="117"/>
      <c r="F20" s="63"/>
      <c r="G20" s="63"/>
      <c r="H20" s="68"/>
      <c r="I20" s="63"/>
      <c r="J20" s="52"/>
      <c r="K20" s="120"/>
      <c r="L20" s="117"/>
    </row>
    <row r="21" spans="1:12" s="14" customFormat="1" ht="18.75" customHeight="1" thickBot="1">
      <c r="A21" s="21">
        <v>2</v>
      </c>
      <c r="B21" s="2"/>
      <c r="C21" s="2"/>
      <c r="D21" s="52"/>
      <c r="E21" s="117"/>
      <c r="F21" s="63"/>
      <c r="G21" s="63"/>
      <c r="H21" s="68"/>
      <c r="I21" s="63"/>
      <c r="J21" s="52"/>
      <c r="K21" s="120"/>
      <c r="L21" s="117"/>
    </row>
    <row r="22" spans="1:12" s="14" customFormat="1" ht="18.75" customHeight="1" thickBot="1">
      <c r="A22" s="21">
        <v>3</v>
      </c>
      <c r="B22" s="2"/>
      <c r="C22" s="2"/>
      <c r="D22" s="52"/>
      <c r="E22" s="117"/>
      <c r="F22" s="63"/>
      <c r="G22" s="63"/>
      <c r="H22" s="68"/>
      <c r="I22" s="63"/>
      <c r="J22" s="52"/>
      <c r="K22" s="120"/>
      <c r="L22" s="117"/>
    </row>
    <row r="23" spans="1:12" s="14" customFormat="1" ht="18.75" customHeight="1" thickBot="1">
      <c r="A23" s="21">
        <v>4</v>
      </c>
      <c r="B23" s="2"/>
      <c r="C23" s="2"/>
      <c r="D23" s="52"/>
      <c r="E23" s="117"/>
      <c r="F23" s="63"/>
      <c r="G23" s="63"/>
      <c r="H23" s="68"/>
      <c r="I23" s="63"/>
      <c r="J23" s="52"/>
      <c r="K23" s="120"/>
      <c r="L23" s="117"/>
    </row>
    <row r="24" spans="1:12" s="14" customFormat="1" ht="18.75" customHeight="1" thickBot="1">
      <c r="A24" s="21">
        <v>5</v>
      </c>
      <c r="B24" s="2"/>
      <c r="C24" s="2"/>
      <c r="D24" s="52"/>
      <c r="E24" s="117"/>
      <c r="F24" s="63"/>
      <c r="G24" s="63"/>
      <c r="H24" s="68"/>
      <c r="I24" s="63"/>
      <c r="J24" s="52"/>
      <c r="K24" s="120"/>
      <c r="L24" s="117"/>
    </row>
    <row r="25" spans="1:12" s="14" customFormat="1" ht="18.75" customHeight="1" thickBot="1">
      <c r="A25" s="21">
        <v>6</v>
      </c>
      <c r="B25" s="2"/>
      <c r="C25" s="2"/>
      <c r="D25" s="52"/>
      <c r="E25" s="117"/>
      <c r="F25" s="63"/>
      <c r="G25" s="63"/>
      <c r="H25" s="68"/>
      <c r="I25" s="63"/>
      <c r="J25" s="52"/>
      <c r="K25" s="120"/>
      <c r="L25" s="117"/>
    </row>
    <row r="26" spans="1:12" s="14" customFormat="1" ht="18.75" customHeight="1" thickBot="1">
      <c r="A26" s="21">
        <v>7</v>
      </c>
      <c r="B26" s="2"/>
      <c r="C26" s="2"/>
      <c r="D26" s="52"/>
      <c r="E26" s="117"/>
      <c r="F26" s="63"/>
      <c r="G26" s="63"/>
      <c r="H26" s="68"/>
      <c r="I26" s="63"/>
      <c r="J26" s="52"/>
      <c r="K26" s="120"/>
      <c r="L26" s="117"/>
    </row>
    <row r="27" spans="1:12" s="14" customFormat="1" ht="18.75" customHeight="1" thickBot="1">
      <c r="A27" s="21">
        <v>8</v>
      </c>
      <c r="B27" s="2"/>
      <c r="C27" s="2"/>
      <c r="D27" s="52"/>
      <c r="E27" s="117"/>
      <c r="F27" s="63"/>
      <c r="G27" s="63"/>
      <c r="H27" s="68"/>
      <c r="I27" s="63"/>
      <c r="J27" s="52"/>
      <c r="K27" s="120"/>
      <c r="L27" s="117"/>
    </row>
    <row r="28" spans="1:12" s="14" customFormat="1" ht="18.75" customHeight="1" thickBot="1">
      <c r="A28" s="21">
        <v>9</v>
      </c>
      <c r="B28" s="2"/>
      <c r="C28" s="2"/>
      <c r="D28" s="52"/>
      <c r="E28" s="117"/>
      <c r="F28" s="63"/>
      <c r="G28" s="63"/>
      <c r="H28" s="68"/>
      <c r="I28" s="63"/>
      <c r="J28" s="52"/>
      <c r="K28" s="120"/>
      <c r="L28" s="117"/>
    </row>
    <row r="29" spans="1:12" s="14" customFormat="1" ht="18.75" customHeight="1" thickBot="1">
      <c r="A29" s="21">
        <v>10</v>
      </c>
      <c r="B29" s="2"/>
      <c r="C29" s="2"/>
      <c r="D29" s="52"/>
      <c r="E29" s="117"/>
      <c r="F29" s="63"/>
      <c r="G29" s="63"/>
      <c r="H29" s="68"/>
      <c r="I29" s="63"/>
      <c r="J29" s="52"/>
      <c r="K29" s="120"/>
      <c r="L29" s="117"/>
    </row>
    <row r="30" spans="1:12" s="22" customFormat="1" ht="18.75" customHeight="1" thickBot="1">
      <c r="A30" s="26" t="s">
        <v>0</v>
      </c>
      <c r="B30" s="186"/>
      <c r="C30" s="186"/>
      <c r="D30" s="187"/>
      <c r="E30" s="64"/>
      <c r="F30" s="64">
        <f>SUM(F20:F29)</f>
        <v>0</v>
      </c>
      <c r="G30" s="64">
        <f>SUM(G20:G29)</f>
        <v>0</v>
      </c>
      <c r="H30" s="64">
        <f>SUM(H20:H29)</f>
        <v>0</v>
      </c>
      <c r="I30" s="64">
        <f>SUM(I20:I29)</f>
        <v>0</v>
      </c>
      <c r="J30" s="64"/>
      <c r="K30" s="64"/>
      <c r="L30" s="64"/>
    </row>
    <row r="31" spans="1:12" s="14" customFormat="1" ht="22.5" customHeight="1" thickBot="1">
      <c r="A31" s="20" t="s">
        <v>5</v>
      </c>
      <c r="B31" s="180" t="s">
        <v>24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</row>
    <row r="32" spans="1:12" s="14" customFormat="1" ht="18.75" customHeight="1" thickBot="1">
      <c r="A32" s="21">
        <v>1</v>
      </c>
      <c r="B32" s="2"/>
      <c r="C32" s="2"/>
      <c r="D32" s="52"/>
      <c r="E32" s="117"/>
      <c r="F32" s="63"/>
      <c r="G32" s="63"/>
      <c r="H32" s="68"/>
      <c r="I32" s="63"/>
      <c r="J32" s="52"/>
      <c r="K32" s="120"/>
      <c r="L32" s="117"/>
    </row>
    <row r="33" spans="1:12" s="14" customFormat="1" ht="18.75" customHeight="1" thickBot="1">
      <c r="A33" s="21">
        <v>2</v>
      </c>
      <c r="B33" s="2"/>
      <c r="C33" s="2"/>
      <c r="D33" s="52"/>
      <c r="E33" s="117"/>
      <c r="F33" s="63"/>
      <c r="G33" s="63"/>
      <c r="H33" s="68"/>
      <c r="I33" s="63"/>
      <c r="J33" s="52"/>
      <c r="K33" s="120"/>
      <c r="L33" s="117"/>
    </row>
    <row r="34" spans="1:12" s="14" customFormat="1" ht="18.75" customHeight="1" thickBot="1">
      <c r="A34" s="21">
        <v>3</v>
      </c>
      <c r="B34" s="2"/>
      <c r="C34" s="2"/>
      <c r="D34" s="52"/>
      <c r="E34" s="117"/>
      <c r="F34" s="63"/>
      <c r="G34" s="63"/>
      <c r="H34" s="68"/>
      <c r="I34" s="63"/>
      <c r="J34" s="52"/>
      <c r="K34" s="120"/>
      <c r="L34" s="117"/>
    </row>
    <row r="35" spans="1:12" s="14" customFormat="1" ht="18.75" customHeight="1" thickBot="1">
      <c r="A35" s="21">
        <v>4</v>
      </c>
      <c r="B35" s="2"/>
      <c r="C35" s="2"/>
      <c r="D35" s="52"/>
      <c r="E35" s="117"/>
      <c r="F35" s="63"/>
      <c r="G35" s="63"/>
      <c r="H35" s="68"/>
      <c r="I35" s="63"/>
      <c r="J35" s="52"/>
      <c r="K35" s="120"/>
      <c r="L35" s="117"/>
    </row>
    <row r="36" spans="1:12" s="14" customFormat="1" ht="18.75" customHeight="1" thickBot="1">
      <c r="A36" s="21">
        <v>5</v>
      </c>
      <c r="B36" s="2"/>
      <c r="C36" s="2"/>
      <c r="D36" s="52"/>
      <c r="E36" s="117"/>
      <c r="F36" s="63"/>
      <c r="G36" s="63"/>
      <c r="H36" s="68"/>
      <c r="I36" s="63"/>
      <c r="J36" s="52"/>
      <c r="K36" s="120"/>
      <c r="L36" s="117"/>
    </row>
    <row r="37" spans="1:12" s="14" customFormat="1" ht="18.75" customHeight="1" thickBot="1">
      <c r="A37" s="21">
        <v>6</v>
      </c>
      <c r="B37" s="2"/>
      <c r="C37" s="2"/>
      <c r="D37" s="52"/>
      <c r="E37" s="117"/>
      <c r="F37" s="63"/>
      <c r="G37" s="63"/>
      <c r="H37" s="68"/>
      <c r="I37" s="63"/>
      <c r="J37" s="52"/>
      <c r="K37" s="120"/>
      <c r="L37" s="117"/>
    </row>
    <row r="38" spans="1:12" s="14" customFormat="1" ht="18.75" customHeight="1" thickBot="1">
      <c r="A38" s="21">
        <v>7</v>
      </c>
      <c r="B38" s="2"/>
      <c r="C38" s="2"/>
      <c r="D38" s="52"/>
      <c r="E38" s="117"/>
      <c r="F38" s="63"/>
      <c r="G38" s="63"/>
      <c r="H38" s="68"/>
      <c r="I38" s="63"/>
      <c r="J38" s="52"/>
      <c r="K38" s="120"/>
      <c r="L38" s="117"/>
    </row>
    <row r="39" spans="1:12" s="14" customFormat="1" ht="18.75" customHeight="1" thickBot="1">
      <c r="A39" s="21">
        <v>8</v>
      </c>
      <c r="B39" s="2"/>
      <c r="C39" s="2"/>
      <c r="D39" s="52"/>
      <c r="E39" s="117"/>
      <c r="F39" s="63"/>
      <c r="G39" s="63"/>
      <c r="H39" s="68"/>
      <c r="I39" s="63"/>
      <c r="J39" s="52"/>
      <c r="K39" s="120"/>
      <c r="L39" s="117"/>
    </row>
    <row r="40" spans="1:12" s="14" customFormat="1" ht="18.75" customHeight="1" thickBot="1">
      <c r="A40" s="21">
        <v>9</v>
      </c>
      <c r="B40" s="2"/>
      <c r="C40" s="2"/>
      <c r="D40" s="52"/>
      <c r="E40" s="117"/>
      <c r="F40" s="63"/>
      <c r="G40" s="63"/>
      <c r="H40" s="68"/>
      <c r="I40" s="63"/>
      <c r="J40" s="52"/>
      <c r="K40" s="120"/>
      <c r="L40" s="117"/>
    </row>
    <row r="41" spans="1:12" s="14" customFormat="1" ht="18.75" customHeight="1" thickBot="1">
      <c r="A41" s="21">
        <v>10</v>
      </c>
      <c r="B41" s="2"/>
      <c r="C41" s="2"/>
      <c r="D41" s="52"/>
      <c r="E41" s="117"/>
      <c r="F41" s="63"/>
      <c r="G41" s="63"/>
      <c r="H41" s="68"/>
      <c r="I41" s="63"/>
      <c r="J41" s="52"/>
      <c r="K41" s="120"/>
      <c r="L41" s="117"/>
    </row>
    <row r="42" spans="1:12" s="22" customFormat="1" ht="18.75" customHeight="1" thickBot="1">
      <c r="A42" s="26" t="s">
        <v>0</v>
      </c>
      <c r="B42" s="186"/>
      <c r="C42" s="186"/>
      <c r="D42" s="187"/>
      <c r="E42" s="64"/>
      <c r="F42" s="64">
        <f>SUM(F32:F41)</f>
        <v>0</v>
      </c>
      <c r="G42" s="64">
        <f>SUM(G32:G41)</f>
        <v>0</v>
      </c>
      <c r="H42" s="64">
        <f>SUM(H32:H41)</f>
        <v>0</v>
      </c>
      <c r="I42" s="64">
        <f>SUM(I32:I41)</f>
        <v>0</v>
      </c>
      <c r="J42" s="64"/>
      <c r="K42" s="64"/>
      <c r="L42" s="64"/>
    </row>
    <row r="43" spans="1:12" ht="32.25" customHeight="1" thickBot="1">
      <c r="A43" s="20" t="s">
        <v>6</v>
      </c>
      <c r="B43" s="182" t="s">
        <v>25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</row>
    <row r="44" spans="1:12" ht="18.75" customHeight="1" thickBot="1">
      <c r="A44" s="21">
        <v>1</v>
      </c>
      <c r="B44" s="2"/>
      <c r="C44" s="2"/>
      <c r="D44" s="52"/>
      <c r="E44" s="117"/>
      <c r="F44" s="63"/>
      <c r="G44" s="63"/>
      <c r="H44" s="68"/>
      <c r="I44" s="63"/>
      <c r="J44" s="52"/>
      <c r="K44" s="120"/>
      <c r="L44" s="117"/>
    </row>
    <row r="45" spans="1:12" ht="18.75" customHeight="1" thickBot="1">
      <c r="A45" s="21">
        <v>2</v>
      </c>
      <c r="B45" s="2"/>
      <c r="C45" s="2"/>
      <c r="D45" s="52"/>
      <c r="E45" s="117"/>
      <c r="F45" s="63"/>
      <c r="G45" s="63"/>
      <c r="H45" s="68"/>
      <c r="I45" s="63"/>
      <c r="J45" s="52"/>
      <c r="K45" s="120"/>
      <c r="L45" s="117"/>
    </row>
    <row r="46" spans="1:12" ht="18.75" customHeight="1" thickBot="1">
      <c r="A46" s="21">
        <v>3</v>
      </c>
      <c r="B46" s="2"/>
      <c r="C46" s="2"/>
      <c r="D46" s="52"/>
      <c r="E46" s="117"/>
      <c r="F46" s="63"/>
      <c r="G46" s="63"/>
      <c r="H46" s="68"/>
      <c r="I46" s="63"/>
      <c r="J46" s="52"/>
      <c r="K46" s="120"/>
      <c r="L46" s="117"/>
    </row>
    <row r="47" spans="1:12" ht="18.75" customHeight="1" thickBot="1">
      <c r="A47" s="21">
        <v>4</v>
      </c>
      <c r="B47" s="2"/>
      <c r="C47" s="2"/>
      <c r="D47" s="52"/>
      <c r="E47" s="117"/>
      <c r="F47" s="63"/>
      <c r="G47" s="63"/>
      <c r="H47" s="68"/>
      <c r="I47" s="63"/>
      <c r="J47" s="52"/>
      <c r="K47" s="120"/>
      <c r="L47" s="117"/>
    </row>
    <row r="48" spans="1:12" ht="18.75" customHeight="1" thickBot="1">
      <c r="A48" s="21">
        <v>5</v>
      </c>
      <c r="B48" s="2"/>
      <c r="C48" s="2"/>
      <c r="D48" s="52"/>
      <c r="E48" s="117"/>
      <c r="F48" s="63"/>
      <c r="G48" s="63"/>
      <c r="H48" s="68"/>
      <c r="I48" s="63"/>
      <c r="J48" s="52"/>
      <c r="K48" s="120"/>
      <c r="L48" s="117"/>
    </row>
    <row r="49" spans="1:12" ht="18.75" customHeight="1" thickBot="1">
      <c r="A49" s="21">
        <v>6</v>
      </c>
      <c r="B49" s="2"/>
      <c r="C49" s="2"/>
      <c r="D49" s="52"/>
      <c r="E49" s="117"/>
      <c r="F49" s="63"/>
      <c r="G49" s="63"/>
      <c r="H49" s="68"/>
      <c r="I49" s="63"/>
      <c r="J49" s="52"/>
      <c r="K49" s="120"/>
      <c r="L49" s="117"/>
    </row>
    <row r="50" spans="1:12" ht="18.75" customHeight="1" thickBot="1">
      <c r="A50" s="21">
        <v>7</v>
      </c>
      <c r="B50" s="2"/>
      <c r="C50" s="2"/>
      <c r="D50" s="52"/>
      <c r="E50" s="117"/>
      <c r="F50" s="63"/>
      <c r="G50" s="63"/>
      <c r="H50" s="68"/>
      <c r="I50" s="63"/>
      <c r="J50" s="52"/>
      <c r="K50" s="120"/>
      <c r="L50" s="117"/>
    </row>
    <row r="51" spans="1:12" ht="18.75" customHeight="1" thickBot="1">
      <c r="A51" s="21">
        <v>8</v>
      </c>
      <c r="B51" s="2"/>
      <c r="C51" s="2"/>
      <c r="D51" s="52"/>
      <c r="E51" s="117"/>
      <c r="F51" s="63"/>
      <c r="G51" s="63"/>
      <c r="H51" s="68"/>
      <c r="I51" s="63"/>
      <c r="J51" s="52"/>
      <c r="K51" s="120"/>
      <c r="L51" s="117"/>
    </row>
    <row r="52" spans="1:12" ht="18.75" customHeight="1" thickBot="1">
      <c r="A52" s="21">
        <v>9</v>
      </c>
      <c r="B52" s="2"/>
      <c r="C52" s="2"/>
      <c r="D52" s="52"/>
      <c r="E52" s="117"/>
      <c r="F52" s="63"/>
      <c r="G52" s="63"/>
      <c r="H52" s="68"/>
      <c r="I52" s="63"/>
      <c r="J52" s="52"/>
      <c r="K52" s="120"/>
      <c r="L52" s="117"/>
    </row>
    <row r="53" spans="1:12" ht="18.75" customHeight="1" thickBot="1">
      <c r="A53" s="21">
        <v>10</v>
      </c>
      <c r="B53" s="2"/>
      <c r="C53" s="2"/>
      <c r="D53" s="52"/>
      <c r="E53" s="117"/>
      <c r="F53" s="63"/>
      <c r="G53" s="63"/>
      <c r="H53" s="68"/>
      <c r="I53" s="63"/>
      <c r="J53" s="52"/>
      <c r="K53" s="120"/>
      <c r="L53" s="117"/>
    </row>
    <row r="54" spans="1:12" s="22" customFormat="1" ht="18.75" customHeight="1" thickBot="1">
      <c r="A54" s="26" t="s">
        <v>0</v>
      </c>
      <c r="B54" s="186"/>
      <c r="C54" s="186"/>
      <c r="D54" s="187"/>
      <c r="E54" s="64"/>
      <c r="F54" s="64">
        <f>SUM(F44:F53)</f>
        <v>0</v>
      </c>
      <c r="G54" s="64">
        <f>SUM(G44:G53)</f>
        <v>0</v>
      </c>
      <c r="H54" s="64">
        <f>SUM(H44:H53)</f>
        <v>0</v>
      </c>
      <c r="I54" s="64">
        <f>SUM(I44:I53)</f>
        <v>0</v>
      </c>
      <c r="J54" s="64"/>
      <c r="K54" s="64"/>
      <c r="L54" s="64"/>
    </row>
    <row r="55" ht="9" thickBot="1"/>
    <row r="56" spans="1:9" s="124" customFormat="1" ht="18.75" customHeight="1" thickBot="1">
      <c r="A56" s="123"/>
      <c r="C56" s="125"/>
      <c r="D56" s="184" t="s">
        <v>72</v>
      </c>
      <c r="E56" s="185"/>
      <c r="F56" s="122">
        <f>SUM(F18,F30,F42,F54)</f>
        <v>0</v>
      </c>
      <c r="G56" s="122">
        <f>SUM(G18,G30,G42,G54)</f>
        <v>0</v>
      </c>
      <c r="H56" s="122">
        <f>SUM(H18,H30,H42,H54)</f>
        <v>0</v>
      </c>
      <c r="I56" s="122">
        <f>SUM(I18,I30,I42,I54)</f>
        <v>0</v>
      </c>
    </row>
    <row r="62" spans="3:6" ht="9.75">
      <c r="C62" s="14"/>
      <c r="D62" s="56"/>
      <c r="F62" s="61"/>
    </row>
    <row r="63" spans="3:6" ht="9.75">
      <c r="C63" s="14"/>
      <c r="D63" s="56"/>
      <c r="F63" s="61"/>
    </row>
    <row r="64" spans="3:6" ht="9.75">
      <c r="C64" s="14"/>
      <c r="D64" s="56"/>
      <c r="F64" s="61"/>
    </row>
  </sheetData>
  <sheetProtection password="C82D" sheet="1" formatColumns="0" formatRows="0" selectLockedCells="1"/>
  <mergeCells count="9">
    <mergeCell ref="B7:L7"/>
    <mergeCell ref="B19:L19"/>
    <mergeCell ref="B31:L31"/>
    <mergeCell ref="B43:L43"/>
    <mergeCell ref="D56:E56"/>
    <mergeCell ref="B54:D54"/>
    <mergeCell ref="B18:D18"/>
    <mergeCell ref="B30:D30"/>
    <mergeCell ref="B42:D42"/>
  </mergeCells>
  <printOptions/>
  <pageMargins left="0.1968503937007874" right="0.15748031496062992" top="0.3937007874015748" bottom="0.3937007874015748" header="0.31496062992125984" footer="0.3937007874015748"/>
  <pageSetup fitToHeight="100" fitToWidth="1" horizontalDpi="600" verticalDpi="600" orientation="landscape" paperSize="9" scale="70" r:id="rId1"/>
  <headerFooter alignWithMargins="0">
    <oddFooter>&amp;R&amp;"Verdana,Normale"&amp;8&amp;P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6">
    <tabColor rgb="FF99CC00"/>
    <pageSetUpPr fitToPage="1"/>
  </sheetPr>
  <dimension ref="A1:P95"/>
  <sheetViews>
    <sheetView showGridLines="0" zoomScale="90" zoomScaleNormal="90" zoomScaleSheetLayoutView="100" zoomScalePageLayoutView="0" workbookViewId="0" topLeftCell="A1">
      <pane ySplit="5" topLeftCell="A93" activePane="bottomLeft" state="frozen"/>
      <selection pane="topLeft" activeCell="A1" sqref="A1"/>
      <selection pane="bottomLeft" activeCell="D50" sqref="D50"/>
    </sheetView>
  </sheetViews>
  <sheetFormatPr defaultColWidth="9.140625" defaultRowHeight="12.75"/>
  <cols>
    <col min="1" max="1" width="2.7109375" style="12" bestFit="1" customWidth="1"/>
    <col min="2" max="2" width="41.140625" style="8" customWidth="1"/>
    <col min="3" max="3" width="39.8515625" style="8" customWidth="1"/>
    <col min="4" max="4" width="15.00390625" style="54" customWidth="1"/>
    <col min="5" max="6" width="15.00390625" style="59" customWidth="1"/>
    <col min="7" max="7" width="15.00390625" style="9" customWidth="1"/>
    <col min="8" max="12" width="15.00390625" style="8" customWidth="1"/>
    <col min="13" max="16384" width="9.140625" style="8" customWidth="1"/>
  </cols>
  <sheetData>
    <row r="1" spans="1:6" ht="17.25" customHeight="1">
      <c r="A1" s="6"/>
      <c r="B1" s="7" t="s">
        <v>34</v>
      </c>
      <c r="C1" s="7"/>
      <c r="D1" s="53"/>
      <c r="F1" s="141" t="s">
        <v>108</v>
      </c>
    </row>
    <row r="2" spans="1:5" ht="17.25" customHeight="1">
      <c r="A2" s="10"/>
      <c r="B2" s="11"/>
      <c r="C2" s="11"/>
      <c r="E2" s="65"/>
    </row>
    <row r="3" spans="2:7" ht="16.5" customHeight="1">
      <c r="B3" s="5" t="s">
        <v>53</v>
      </c>
      <c r="C3" s="5"/>
      <c r="D3" s="55"/>
      <c r="E3" s="60"/>
      <c r="F3" s="60"/>
      <c r="G3" s="8"/>
    </row>
    <row r="4" spans="1:7" s="14" customFormat="1" ht="9" customHeight="1" thickBot="1">
      <c r="A4" s="13"/>
      <c r="D4" s="56"/>
      <c r="E4" s="61"/>
      <c r="F4" s="61"/>
      <c r="G4" s="15"/>
    </row>
    <row r="5" spans="1:12" s="18" customFormat="1" ht="47.25" customHeight="1" thickBot="1">
      <c r="A5" s="16"/>
      <c r="B5" s="17" t="s">
        <v>17</v>
      </c>
      <c r="C5" s="17" t="s">
        <v>16</v>
      </c>
      <c r="D5" s="17" t="s">
        <v>62</v>
      </c>
      <c r="E5" s="57" t="s">
        <v>63</v>
      </c>
      <c r="F5" s="57" t="s">
        <v>64</v>
      </c>
      <c r="G5" s="57" t="s">
        <v>65</v>
      </c>
      <c r="H5" s="57" t="s">
        <v>66</v>
      </c>
      <c r="I5" s="57" t="s">
        <v>67</v>
      </c>
      <c r="J5" s="57" t="s">
        <v>68</v>
      </c>
      <c r="K5" s="115" t="s">
        <v>69</v>
      </c>
      <c r="L5" s="116" t="s">
        <v>70</v>
      </c>
    </row>
    <row r="6" spans="1:6" s="14" customFormat="1" ht="17.25" customHeight="1">
      <c r="A6" s="13"/>
      <c r="B6" s="19"/>
      <c r="C6" s="19"/>
      <c r="D6" s="56"/>
      <c r="E6" s="66"/>
      <c r="F6" s="62" t="s">
        <v>18</v>
      </c>
    </row>
    <row r="7" spans="1:12" s="14" customFormat="1" ht="72" customHeight="1" thickBot="1">
      <c r="A7" s="20" t="s">
        <v>3</v>
      </c>
      <c r="B7" s="192" t="s">
        <v>44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s="14" customFormat="1" ht="18.75" customHeight="1" thickBot="1">
      <c r="A8" s="21">
        <v>1</v>
      </c>
      <c r="B8" s="2"/>
      <c r="C8" s="2"/>
      <c r="D8" s="126"/>
      <c r="E8" s="117"/>
      <c r="F8" s="63"/>
      <c r="G8" s="63"/>
      <c r="H8" s="68"/>
      <c r="I8" s="63"/>
      <c r="J8" s="52"/>
      <c r="K8" s="127"/>
      <c r="L8" s="117"/>
    </row>
    <row r="9" spans="1:12" s="14" customFormat="1" ht="18.75" customHeight="1" thickBot="1">
      <c r="A9" s="21">
        <v>2</v>
      </c>
      <c r="B9" s="2"/>
      <c r="C9" s="2"/>
      <c r="D9" s="126"/>
      <c r="E9" s="117"/>
      <c r="F9" s="63"/>
      <c r="G9" s="63"/>
      <c r="H9" s="68"/>
      <c r="I9" s="63"/>
      <c r="J9" s="52"/>
      <c r="K9" s="127"/>
      <c r="L9" s="117"/>
    </row>
    <row r="10" spans="1:12" s="14" customFormat="1" ht="18.75" customHeight="1" thickBot="1">
      <c r="A10" s="21">
        <v>3</v>
      </c>
      <c r="B10" s="2"/>
      <c r="C10" s="2"/>
      <c r="D10" s="126"/>
      <c r="E10" s="117"/>
      <c r="F10" s="63"/>
      <c r="G10" s="63"/>
      <c r="H10" s="68"/>
      <c r="I10" s="63"/>
      <c r="J10" s="52"/>
      <c r="K10" s="127"/>
      <c r="L10" s="117"/>
    </row>
    <row r="11" spans="1:12" s="14" customFormat="1" ht="18.75" customHeight="1" thickBot="1">
      <c r="A11" s="21">
        <v>4</v>
      </c>
      <c r="B11" s="2"/>
      <c r="C11" s="2"/>
      <c r="D11" s="126"/>
      <c r="E11" s="117"/>
      <c r="F11" s="63"/>
      <c r="G11" s="63"/>
      <c r="H11" s="68"/>
      <c r="I11" s="63"/>
      <c r="J11" s="52"/>
      <c r="K11" s="127"/>
      <c r="L11" s="117"/>
    </row>
    <row r="12" spans="1:12" s="14" customFormat="1" ht="18.75" customHeight="1" thickBot="1">
      <c r="A12" s="21">
        <v>5</v>
      </c>
      <c r="B12" s="2"/>
      <c r="C12" s="2"/>
      <c r="D12" s="126"/>
      <c r="E12" s="117"/>
      <c r="F12" s="63"/>
      <c r="G12" s="63"/>
      <c r="H12" s="68"/>
      <c r="I12" s="63"/>
      <c r="J12" s="52"/>
      <c r="K12" s="127"/>
      <c r="L12" s="117"/>
    </row>
    <row r="13" spans="1:12" s="14" customFormat="1" ht="18.75" customHeight="1" thickBot="1">
      <c r="A13" s="21">
        <v>6</v>
      </c>
      <c r="B13" s="2"/>
      <c r="C13" s="2"/>
      <c r="D13" s="126"/>
      <c r="E13" s="117"/>
      <c r="F13" s="63"/>
      <c r="G13" s="63"/>
      <c r="H13" s="68"/>
      <c r="I13" s="63"/>
      <c r="J13" s="52"/>
      <c r="K13" s="127"/>
      <c r="L13" s="117"/>
    </row>
    <row r="14" spans="1:12" s="14" customFormat="1" ht="18.75" customHeight="1" thickBot="1">
      <c r="A14" s="21">
        <v>7</v>
      </c>
      <c r="B14" s="2"/>
      <c r="C14" s="2"/>
      <c r="D14" s="126"/>
      <c r="E14" s="117"/>
      <c r="F14" s="63"/>
      <c r="G14" s="63"/>
      <c r="H14" s="68"/>
      <c r="I14" s="63"/>
      <c r="J14" s="52"/>
      <c r="K14" s="127"/>
      <c r="L14" s="117"/>
    </row>
    <row r="15" spans="1:12" s="14" customFormat="1" ht="18.75" customHeight="1" thickBot="1">
      <c r="A15" s="21">
        <v>8</v>
      </c>
      <c r="B15" s="2"/>
      <c r="C15" s="2"/>
      <c r="D15" s="126"/>
      <c r="E15" s="117"/>
      <c r="F15" s="63"/>
      <c r="G15" s="63"/>
      <c r="H15" s="68"/>
      <c r="I15" s="63"/>
      <c r="J15" s="52"/>
      <c r="K15" s="127"/>
      <c r="L15" s="117"/>
    </row>
    <row r="16" spans="1:12" s="14" customFormat="1" ht="18.75" customHeight="1" thickBot="1">
      <c r="A16" s="21">
        <v>9</v>
      </c>
      <c r="B16" s="2"/>
      <c r="C16" s="2"/>
      <c r="D16" s="126"/>
      <c r="E16" s="117"/>
      <c r="F16" s="63"/>
      <c r="G16" s="63"/>
      <c r="H16" s="68"/>
      <c r="I16" s="63"/>
      <c r="J16" s="52"/>
      <c r="K16" s="127"/>
      <c r="L16" s="117"/>
    </row>
    <row r="17" spans="1:12" s="14" customFormat="1" ht="18.75" customHeight="1" thickBot="1">
      <c r="A17" s="21">
        <v>10</v>
      </c>
      <c r="B17" s="2"/>
      <c r="C17" s="2"/>
      <c r="D17" s="126"/>
      <c r="E17" s="117"/>
      <c r="F17" s="63"/>
      <c r="G17" s="63"/>
      <c r="H17" s="68"/>
      <c r="I17" s="63"/>
      <c r="J17" s="52"/>
      <c r="K17" s="127"/>
      <c r="L17" s="117"/>
    </row>
    <row r="18" spans="1:14" s="22" customFormat="1" ht="18.75" customHeight="1" thickBot="1">
      <c r="A18" s="20" t="s">
        <v>0</v>
      </c>
      <c r="B18" s="186"/>
      <c r="C18" s="186"/>
      <c r="D18" s="187"/>
      <c r="E18" s="64"/>
      <c r="F18" s="64">
        <f>SUM(F8:F17)</f>
        <v>0</v>
      </c>
      <c r="G18" s="64">
        <f>SUM(G8:G17)</f>
        <v>0</v>
      </c>
      <c r="H18" s="64">
        <f>SUM(H8:H17)</f>
        <v>0</v>
      </c>
      <c r="I18" s="64">
        <f>SUM(I8:I17)</f>
        <v>0</v>
      </c>
      <c r="J18" s="64"/>
      <c r="K18" s="64"/>
      <c r="L18" s="64"/>
      <c r="M18" s="86"/>
      <c r="N18" s="86"/>
    </row>
    <row r="19" spans="1:14" s="14" customFormat="1" ht="47.25" customHeight="1" thickBot="1">
      <c r="A19" s="20" t="s">
        <v>4</v>
      </c>
      <c r="B19" s="190" t="s">
        <v>45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86"/>
      <c r="N19" s="86"/>
    </row>
    <row r="20" spans="1:14" s="14" customFormat="1" ht="18.75" customHeight="1" thickBot="1">
      <c r="A20" s="21">
        <v>1</v>
      </c>
      <c r="B20" s="2"/>
      <c r="C20" s="2"/>
      <c r="D20" s="126"/>
      <c r="E20" s="117"/>
      <c r="F20" s="63"/>
      <c r="G20" s="63"/>
      <c r="H20" s="68"/>
      <c r="I20" s="63"/>
      <c r="J20" s="52"/>
      <c r="K20" s="127"/>
      <c r="L20" s="117"/>
      <c r="M20" s="86"/>
      <c r="N20" s="86"/>
    </row>
    <row r="21" spans="1:14" s="14" customFormat="1" ht="18.75" customHeight="1" thickBot="1">
      <c r="A21" s="21">
        <v>2</v>
      </c>
      <c r="B21" s="2"/>
      <c r="C21" s="2"/>
      <c r="D21" s="126"/>
      <c r="E21" s="117"/>
      <c r="F21" s="63"/>
      <c r="G21" s="63"/>
      <c r="H21" s="68"/>
      <c r="I21" s="63"/>
      <c r="J21" s="52"/>
      <c r="K21" s="127"/>
      <c r="L21" s="117"/>
      <c r="M21" s="86"/>
      <c r="N21" s="86"/>
    </row>
    <row r="22" spans="1:14" s="14" customFormat="1" ht="18.75" customHeight="1" thickBot="1">
      <c r="A22" s="21">
        <v>3</v>
      </c>
      <c r="B22" s="2"/>
      <c r="C22" s="2"/>
      <c r="D22" s="126"/>
      <c r="E22" s="117"/>
      <c r="F22" s="63"/>
      <c r="G22" s="63"/>
      <c r="H22" s="68"/>
      <c r="I22" s="63"/>
      <c r="J22" s="52"/>
      <c r="K22" s="127"/>
      <c r="L22" s="117"/>
      <c r="M22" s="86"/>
      <c r="N22" s="86"/>
    </row>
    <row r="23" spans="1:14" s="14" customFormat="1" ht="18.75" customHeight="1" thickBot="1">
      <c r="A23" s="21">
        <v>4</v>
      </c>
      <c r="B23" s="2"/>
      <c r="C23" s="2"/>
      <c r="D23" s="126"/>
      <c r="E23" s="117"/>
      <c r="F23" s="63"/>
      <c r="G23" s="63"/>
      <c r="H23" s="68"/>
      <c r="I23" s="63"/>
      <c r="J23" s="52"/>
      <c r="K23" s="127"/>
      <c r="L23" s="117"/>
      <c r="M23" s="86"/>
      <c r="N23" s="86"/>
    </row>
    <row r="24" spans="1:14" s="14" customFormat="1" ht="18.75" customHeight="1" thickBot="1">
      <c r="A24" s="21">
        <v>5</v>
      </c>
      <c r="B24" s="2"/>
      <c r="C24" s="2"/>
      <c r="D24" s="126"/>
      <c r="E24" s="117"/>
      <c r="F24" s="63"/>
      <c r="G24" s="63"/>
      <c r="H24" s="68"/>
      <c r="I24" s="63"/>
      <c r="J24" s="52"/>
      <c r="K24" s="127"/>
      <c r="L24" s="117"/>
      <c r="M24" s="86"/>
      <c r="N24" s="86"/>
    </row>
    <row r="25" spans="1:14" s="14" customFormat="1" ht="18.75" customHeight="1" thickBot="1">
      <c r="A25" s="21">
        <v>6</v>
      </c>
      <c r="B25" s="2"/>
      <c r="C25" s="2"/>
      <c r="D25" s="126"/>
      <c r="E25" s="117"/>
      <c r="F25" s="63"/>
      <c r="G25" s="63"/>
      <c r="H25" s="68"/>
      <c r="I25" s="63"/>
      <c r="J25" s="52"/>
      <c r="K25" s="127"/>
      <c r="L25" s="117"/>
      <c r="M25" s="86"/>
      <c r="N25" s="86"/>
    </row>
    <row r="26" spans="1:14" s="14" customFormat="1" ht="18.75" customHeight="1" thickBot="1">
      <c r="A26" s="21">
        <v>7</v>
      </c>
      <c r="B26" s="2"/>
      <c r="C26" s="2"/>
      <c r="D26" s="126"/>
      <c r="E26" s="117"/>
      <c r="F26" s="63"/>
      <c r="G26" s="63"/>
      <c r="H26" s="68"/>
      <c r="I26" s="63"/>
      <c r="J26" s="52"/>
      <c r="K26" s="127"/>
      <c r="L26" s="117"/>
      <c r="M26" s="86"/>
      <c r="N26" s="86"/>
    </row>
    <row r="27" spans="1:14" s="14" customFormat="1" ht="18.75" customHeight="1" thickBot="1">
      <c r="A27" s="21">
        <v>8</v>
      </c>
      <c r="B27" s="2"/>
      <c r="C27" s="2"/>
      <c r="D27" s="126"/>
      <c r="E27" s="117"/>
      <c r="F27" s="63"/>
      <c r="G27" s="63"/>
      <c r="H27" s="68"/>
      <c r="I27" s="63"/>
      <c r="J27" s="52"/>
      <c r="K27" s="127"/>
      <c r="L27" s="117"/>
      <c r="M27" s="86"/>
      <c r="N27" s="86"/>
    </row>
    <row r="28" spans="1:14" s="14" customFormat="1" ht="18.75" customHeight="1" thickBot="1">
      <c r="A28" s="21">
        <v>9</v>
      </c>
      <c r="B28" s="2"/>
      <c r="C28" s="2"/>
      <c r="D28" s="126"/>
      <c r="E28" s="117"/>
      <c r="F28" s="63"/>
      <c r="G28" s="63"/>
      <c r="H28" s="68"/>
      <c r="I28" s="63"/>
      <c r="J28" s="52"/>
      <c r="K28" s="127"/>
      <c r="L28" s="117"/>
      <c r="M28" s="86"/>
      <c r="N28" s="86"/>
    </row>
    <row r="29" spans="1:14" s="14" customFormat="1" ht="18.75" customHeight="1" thickBot="1">
      <c r="A29" s="21">
        <v>10</v>
      </c>
      <c r="B29" s="2"/>
      <c r="C29" s="2"/>
      <c r="D29" s="126"/>
      <c r="E29" s="117"/>
      <c r="F29" s="63"/>
      <c r="G29" s="63"/>
      <c r="H29" s="68"/>
      <c r="I29" s="63"/>
      <c r="J29" s="52"/>
      <c r="K29" s="127"/>
      <c r="L29" s="117"/>
      <c r="M29" s="86"/>
      <c r="N29" s="86"/>
    </row>
    <row r="30" spans="1:14" s="22" customFormat="1" ht="18.75" customHeight="1" thickBot="1">
      <c r="A30" s="20" t="s">
        <v>0</v>
      </c>
      <c r="B30" s="186"/>
      <c r="C30" s="186"/>
      <c r="D30" s="187"/>
      <c r="E30" s="64"/>
      <c r="F30" s="64">
        <f>SUM(F20:F29)</f>
        <v>0</v>
      </c>
      <c r="G30" s="64">
        <f>SUM(G20:G29)</f>
        <v>0</v>
      </c>
      <c r="H30" s="64">
        <f>SUM(H20:H29)</f>
        <v>0</v>
      </c>
      <c r="I30" s="64">
        <f>SUM(I20:I29)</f>
        <v>0</v>
      </c>
      <c r="J30" s="64"/>
      <c r="K30" s="64"/>
      <c r="L30" s="64"/>
      <c r="M30" s="86"/>
      <c r="N30" s="86"/>
    </row>
    <row r="31" spans="1:12" s="14" customFormat="1" ht="25.5" customHeight="1" thickBot="1">
      <c r="A31" s="20" t="s">
        <v>5</v>
      </c>
      <c r="B31" s="190" t="s">
        <v>46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s="14" customFormat="1" ht="18.75" customHeight="1" thickBot="1">
      <c r="A32" s="21">
        <v>1</v>
      </c>
      <c r="B32" s="2"/>
      <c r="C32" s="2"/>
      <c r="D32" s="126"/>
      <c r="E32" s="117"/>
      <c r="F32" s="63"/>
      <c r="G32" s="63"/>
      <c r="H32" s="68"/>
      <c r="I32" s="63"/>
      <c r="J32" s="52"/>
      <c r="K32" s="127"/>
      <c r="L32" s="117"/>
    </row>
    <row r="33" spans="1:12" s="14" customFormat="1" ht="18.75" customHeight="1" thickBot="1">
      <c r="A33" s="21">
        <v>2</v>
      </c>
      <c r="B33" s="2"/>
      <c r="C33" s="2"/>
      <c r="D33" s="126"/>
      <c r="E33" s="117"/>
      <c r="F33" s="63"/>
      <c r="G33" s="63"/>
      <c r="H33" s="68"/>
      <c r="I33" s="63"/>
      <c r="J33" s="52"/>
      <c r="K33" s="127"/>
      <c r="L33" s="117"/>
    </row>
    <row r="34" spans="1:12" s="14" customFormat="1" ht="18.75" customHeight="1" thickBot="1">
      <c r="A34" s="21">
        <v>3</v>
      </c>
      <c r="B34" s="2"/>
      <c r="C34" s="2"/>
      <c r="D34" s="126"/>
      <c r="E34" s="117"/>
      <c r="F34" s="63"/>
      <c r="G34" s="63"/>
      <c r="H34" s="68"/>
      <c r="I34" s="63"/>
      <c r="J34" s="52"/>
      <c r="K34" s="127"/>
      <c r="L34" s="117"/>
    </row>
    <row r="35" spans="1:12" s="14" customFormat="1" ht="18.75" customHeight="1" thickBot="1">
      <c r="A35" s="21">
        <v>4</v>
      </c>
      <c r="B35" s="2"/>
      <c r="C35" s="2"/>
      <c r="D35" s="126"/>
      <c r="E35" s="117"/>
      <c r="F35" s="63"/>
      <c r="G35" s="63"/>
      <c r="H35" s="68"/>
      <c r="I35" s="63"/>
      <c r="J35" s="52"/>
      <c r="K35" s="127"/>
      <c r="L35" s="117"/>
    </row>
    <row r="36" spans="1:12" s="14" customFormat="1" ht="18.75" customHeight="1" thickBot="1">
      <c r="A36" s="21">
        <v>5</v>
      </c>
      <c r="B36" s="2"/>
      <c r="C36" s="2"/>
      <c r="D36" s="126"/>
      <c r="E36" s="117"/>
      <c r="F36" s="63"/>
      <c r="G36" s="63"/>
      <c r="H36" s="68"/>
      <c r="I36" s="63"/>
      <c r="J36" s="52"/>
      <c r="K36" s="127"/>
      <c r="L36" s="117"/>
    </row>
    <row r="37" spans="1:12" s="14" customFormat="1" ht="18.75" customHeight="1" thickBot="1">
      <c r="A37" s="21">
        <v>6</v>
      </c>
      <c r="B37" s="2"/>
      <c r="C37" s="2"/>
      <c r="D37" s="126"/>
      <c r="E37" s="117"/>
      <c r="F37" s="63"/>
      <c r="G37" s="63"/>
      <c r="H37" s="68"/>
      <c r="I37" s="63"/>
      <c r="J37" s="52"/>
      <c r="K37" s="127"/>
      <c r="L37" s="117"/>
    </row>
    <row r="38" spans="1:12" s="14" customFormat="1" ht="18.75" customHeight="1" thickBot="1">
      <c r="A38" s="21">
        <v>7</v>
      </c>
      <c r="B38" s="2"/>
      <c r="C38" s="2"/>
      <c r="D38" s="126"/>
      <c r="E38" s="117"/>
      <c r="F38" s="63"/>
      <c r="G38" s="63"/>
      <c r="H38" s="68"/>
      <c r="I38" s="63"/>
      <c r="J38" s="52"/>
      <c r="K38" s="127"/>
      <c r="L38" s="117"/>
    </row>
    <row r="39" spans="1:12" s="14" customFormat="1" ht="18.75" customHeight="1" thickBot="1">
      <c r="A39" s="21">
        <v>8</v>
      </c>
      <c r="B39" s="2"/>
      <c r="C39" s="2"/>
      <c r="D39" s="126"/>
      <c r="E39" s="117"/>
      <c r="F39" s="63"/>
      <c r="G39" s="63"/>
      <c r="H39" s="68"/>
      <c r="I39" s="63"/>
      <c r="J39" s="52"/>
      <c r="K39" s="127"/>
      <c r="L39" s="117"/>
    </row>
    <row r="40" spans="1:12" s="14" customFormat="1" ht="18.75" customHeight="1" thickBot="1">
      <c r="A40" s="21">
        <v>9</v>
      </c>
      <c r="B40" s="2"/>
      <c r="C40" s="2"/>
      <c r="D40" s="126"/>
      <c r="E40" s="117"/>
      <c r="F40" s="63"/>
      <c r="G40" s="63"/>
      <c r="H40" s="68"/>
      <c r="I40" s="63"/>
      <c r="J40" s="52"/>
      <c r="K40" s="127"/>
      <c r="L40" s="117"/>
    </row>
    <row r="41" spans="1:12" s="14" customFormat="1" ht="18.75" customHeight="1" thickBot="1">
      <c r="A41" s="21">
        <v>10</v>
      </c>
      <c r="B41" s="2"/>
      <c r="C41" s="2"/>
      <c r="D41" s="126"/>
      <c r="E41" s="117"/>
      <c r="F41" s="63"/>
      <c r="G41" s="63"/>
      <c r="H41" s="68"/>
      <c r="I41" s="63"/>
      <c r="J41" s="52"/>
      <c r="K41" s="127"/>
      <c r="L41" s="117"/>
    </row>
    <row r="42" spans="1:12" s="24" customFormat="1" ht="18.75" customHeight="1" thickBot="1">
      <c r="A42" s="23" t="s">
        <v>0</v>
      </c>
      <c r="B42" s="186"/>
      <c r="C42" s="186"/>
      <c r="D42" s="187"/>
      <c r="E42" s="64"/>
      <c r="F42" s="64">
        <f>SUM(F32:F41)</f>
        <v>0</v>
      </c>
      <c r="G42" s="64">
        <f>SUM(G32:G41)</f>
        <v>0</v>
      </c>
      <c r="H42" s="64">
        <f>SUM(H32:H41)</f>
        <v>0</v>
      </c>
      <c r="I42" s="64">
        <f>SUM(I32:I41)</f>
        <v>0</v>
      </c>
      <c r="J42" s="64"/>
      <c r="K42" s="64"/>
      <c r="L42" s="64"/>
    </row>
    <row r="43" spans="1:12" ht="32.25" customHeight="1" thickBot="1">
      <c r="A43" s="20" t="s">
        <v>6</v>
      </c>
      <c r="B43" s="190" t="s">
        <v>47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</row>
    <row r="44" spans="1:12" ht="18.75" customHeight="1" thickBot="1">
      <c r="A44" s="21">
        <v>1</v>
      </c>
      <c r="B44" s="2"/>
      <c r="C44" s="2"/>
      <c r="D44" s="126"/>
      <c r="E44" s="117"/>
      <c r="F44" s="63"/>
      <c r="G44" s="63"/>
      <c r="H44" s="68"/>
      <c r="I44" s="63"/>
      <c r="J44" s="52"/>
      <c r="K44" s="127"/>
      <c r="L44" s="117"/>
    </row>
    <row r="45" spans="1:12" ht="18.75" customHeight="1" thickBot="1">
      <c r="A45" s="21">
        <v>2</v>
      </c>
      <c r="B45" s="2"/>
      <c r="C45" s="2"/>
      <c r="D45" s="126"/>
      <c r="E45" s="117"/>
      <c r="F45" s="63"/>
      <c r="G45" s="63"/>
      <c r="H45" s="68"/>
      <c r="I45" s="63"/>
      <c r="J45" s="52"/>
      <c r="K45" s="127"/>
      <c r="L45" s="117"/>
    </row>
    <row r="46" spans="1:12" ht="18.75" customHeight="1" thickBot="1">
      <c r="A46" s="21">
        <v>3</v>
      </c>
      <c r="B46" s="2"/>
      <c r="C46" s="2"/>
      <c r="D46" s="126"/>
      <c r="E46" s="117"/>
      <c r="F46" s="63"/>
      <c r="G46" s="63"/>
      <c r="H46" s="68"/>
      <c r="I46" s="63"/>
      <c r="J46" s="52"/>
      <c r="K46" s="127"/>
      <c r="L46" s="117"/>
    </row>
    <row r="47" spans="1:12" ht="18.75" customHeight="1" thickBot="1">
      <c r="A47" s="21">
        <v>4</v>
      </c>
      <c r="B47" s="2"/>
      <c r="C47" s="2"/>
      <c r="D47" s="126"/>
      <c r="E47" s="117"/>
      <c r="F47" s="63"/>
      <c r="G47" s="63"/>
      <c r="H47" s="68"/>
      <c r="I47" s="63"/>
      <c r="J47" s="52"/>
      <c r="K47" s="127"/>
      <c r="L47" s="117"/>
    </row>
    <row r="48" spans="1:12" ht="18.75" customHeight="1" thickBot="1">
      <c r="A48" s="21">
        <v>5</v>
      </c>
      <c r="B48" s="2"/>
      <c r="C48" s="2"/>
      <c r="D48" s="126"/>
      <c r="E48" s="117"/>
      <c r="F48" s="63"/>
      <c r="G48" s="63"/>
      <c r="H48" s="68"/>
      <c r="I48" s="63"/>
      <c r="J48" s="52"/>
      <c r="K48" s="127"/>
      <c r="L48" s="117"/>
    </row>
    <row r="49" spans="1:12" ht="18.75" customHeight="1" thickBot="1">
      <c r="A49" s="21">
        <v>6</v>
      </c>
      <c r="B49" s="2"/>
      <c r="C49" s="2"/>
      <c r="D49" s="126"/>
      <c r="E49" s="117"/>
      <c r="F49" s="63"/>
      <c r="G49" s="63"/>
      <c r="H49" s="68"/>
      <c r="I49" s="63"/>
      <c r="J49" s="52"/>
      <c r="K49" s="127"/>
      <c r="L49" s="117"/>
    </row>
    <row r="50" spans="1:12" ht="18.75" customHeight="1" thickBot="1">
      <c r="A50" s="21">
        <v>7</v>
      </c>
      <c r="B50" s="2"/>
      <c r="C50" s="2"/>
      <c r="D50" s="126"/>
      <c r="E50" s="117"/>
      <c r="F50" s="63"/>
      <c r="G50" s="63"/>
      <c r="H50" s="68"/>
      <c r="I50" s="63"/>
      <c r="J50" s="52"/>
      <c r="K50" s="127"/>
      <c r="L50" s="117"/>
    </row>
    <row r="51" spans="1:12" ht="18.75" customHeight="1" thickBot="1">
      <c r="A51" s="21">
        <v>8</v>
      </c>
      <c r="B51" s="2"/>
      <c r="C51" s="2"/>
      <c r="D51" s="126"/>
      <c r="E51" s="117"/>
      <c r="F51" s="63"/>
      <c r="G51" s="63"/>
      <c r="H51" s="68"/>
      <c r="I51" s="63"/>
      <c r="J51" s="52"/>
      <c r="K51" s="127"/>
      <c r="L51" s="117"/>
    </row>
    <row r="52" spans="1:12" ht="18.75" customHeight="1" thickBot="1">
      <c r="A52" s="21">
        <v>9</v>
      </c>
      <c r="B52" s="2"/>
      <c r="C52" s="2"/>
      <c r="D52" s="126"/>
      <c r="E52" s="117"/>
      <c r="F52" s="63"/>
      <c r="G52" s="63"/>
      <c r="H52" s="68"/>
      <c r="I52" s="63"/>
      <c r="J52" s="52"/>
      <c r="K52" s="127"/>
      <c r="L52" s="117"/>
    </row>
    <row r="53" spans="1:12" ht="18.75" customHeight="1" thickBot="1">
      <c r="A53" s="21">
        <v>10</v>
      </c>
      <c r="B53" s="2"/>
      <c r="C53" s="2"/>
      <c r="D53" s="126"/>
      <c r="E53" s="117"/>
      <c r="F53" s="63"/>
      <c r="G53" s="63"/>
      <c r="H53" s="68"/>
      <c r="I53" s="63"/>
      <c r="J53" s="52"/>
      <c r="K53" s="127"/>
      <c r="L53" s="117"/>
    </row>
    <row r="54" spans="1:12" s="24" customFormat="1" ht="18.75" customHeight="1" thickBot="1">
      <c r="A54" s="23" t="s">
        <v>0</v>
      </c>
      <c r="B54" s="186">
        <f>IF(E54&gt;(E92*0.3),"Attenzione: spese superiori al 30% del totale della spesa","")</f>
      </c>
      <c r="C54" s="186"/>
      <c r="D54" s="187"/>
      <c r="E54" s="64"/>
      <c r="F54" s="64">
        <f>SUM(F44:F53)</f>
        <v>0</v>
      </c>
      <c r="G54" s="64">
        <f>SUM(G44:G53)</f>
        <v>0</v>
      </c>
      <c r="H54" s="64">
        <f>SUM(H44:H53)</f>
        <v>0</v>
      </c>
      <c r="I54" s="64">
        <f>SUM(I44:I53)</f>
        <v>0</v>
      </c>
      <c r="J54" s="64"/>
      <c r="K54" s="64"/>
      <c r="L54" s="64"/>
    </row>
    <row r="55" spans="1:12" ht="18" customHeight="1" thickBot="1">
      <c r="A55" s="20" t="s">
        <v>9</v>
      </c>
      <c r="B55" s="190" t="s">
        <v>48</v>
      </c>
      <c r="C55" s="191"/>
      <c r="D55" s="191"/>
      <c r="E55" s="191"/>
      <c r="F55" s="191"/>
      <c r="G55" s="191"/>
      <c r="H55" s="191"/>
      <c r="I55" s="191"/>
      <c r="J55" s="191"/>
      <c r="K55" s="191"/>
      <c r="L55" s="191"/>
    </row>
    <row r="56" spans="1:12" ht="18.75" customHeight="1" thickBot="1">
      <c r="A56" s="21">
        <v>1</v>
      </c>
      <c r="B56" s="2"/>
      <c r="C56" s="2"/>
      <c r="D56" s="126"/>
      <c r="E56" s="117"/>
      <c r="F56" s="63"/>
      <c r="G56" s="63"/>
      <c r="H56" s="68"/>
      <c r="I56" s="63"/>
      <c r="J56" s="52"/>
      <c r="K56" s="127"/>
      <c r="L56" s="117"/>
    </row>
    <row r="57" spans="1:12" ht="18.75" customHeight="1" thickBot="1">
      <c r="A57" s="21">
        <v>2</v>
      </c>
      <c r="B57" s="2"/>
      <c r="C57" s="2"/>
      <c r="D57" s="126"/>
      <c r="E57" s="117"/>
      <c r="F57" s="63"/>
      <c r="G57" s="63"/>
      <c r="H57" s="68"/>
      <c r="I57" s="63"/>
      <c r="J57" s="52"/>
      <c r="K57" s="127"/>
      <c r="L57" s="117"/>
    </row>
    <row r="58" spans="1:12" ht="18.75" customHeight="1" thickBot="1">
      <c r="A58" s="21">
        <v>3</v>
      </c>
      <c r="B58" s="2"/>
      <c r="C58" s="2"/>
      <c r="D58" s="126"/>
      <c r="E58" s="117"/>
      <c r="F58" s="63"/>
      <c r="G58" s="63"/>
      <c r="H58" s="68"/>
      <c r="I58" s="63"/>
      <c r="J58" s="52"/>
      <c r="K58" s="127"/>
      <c r="L58" s="117"/>
    </row>
    <row r="59" spans="1:12" ht="18.75" customHeight="1" thickBot="1">
      <c r="A59" s="21">
        <v>4</v>
      </c>
      <c r="B59" s="2"/>
      <c r="C59" s="2"/>
      <c r="D59" s="126"/>
      <c r="E59" s="117"/>
      <c r="F59" s="63"/>
      <c r="G59" s="63"/>
      <c r="H59" s="68"/>
      <c r="I59" s="63"/>
      <c r="J59" s="52"/>
      <c r="K59" s="127"/>
      <c r="L59" s="117"/>
    </row>
    <row r="60" spans="1:12" ht="18.75" customHeight="1" thickBot="1">
      <c r="A60" s="21">
        <v>5</v>
      </c>
      <c r="B60" s="2"/>
      <c r="C60" s="2"/>
      <c r="D60" s="126"/>
      <c r="E60" s="117"/>
      <c r="F60" s="63"/>
      <c r="G60" s="63"/>
      <c r="H60" s="68"/>
      <c r="I60" s="63"/>
      <c r="J60" s="52"/>
      <c r="K60" s="127"/>
      <c r="L60" s="117"/>
    </row>
    <row r="61" spans="1:12" ht="18.75" customHeight="1" thickBot="1">
      <c r="A61" s="21">
        <v>6</v>
      </c>
      <c r="B61" s="2"/>
      <c r="C61" s="2"/>
      <c r="D61" s="126"/>
      <c r="E61" s="117"/>
      <c r="F61" s="63"/>
      <c r="G61" s="63"/>
      <c r="H61" s="68"/>
      <c r="I61" s="63"/>
      <c r="J61" s="52"/>
      <c r="K61" s="127"/>
      <c r="L61" s="117"/>
    </row>
    <row r="62" spans="1:12" ht="18.75" customHeight="1" thickBot="1">
      <c r="A62" s="21">
        <v>7</v>
      </c>
      <c r="B62" s="2"/>
      <c r="C62" s="2"/>
      <c r="D62" s="126"/>
      <c r="E62" s="117"/>
      <c r="F62" s="63"/>
      <c r="G62" s="63"/>
      <c r="H62" s="68"/>
      <c r="I62" s="63"/>
      <c r="J62" s="52"/>
      <c r="K62" s="127"/>
      <c r="L62" s="117"/>
    </row>
    <row r="63" spans="1:12" ht="18.75" customHeight="1" thickBot="1">
      <c r="A63" s="21">
        <v>8</v>
      </c>
      <c r="B63" s="2"/>
      <c r="C63" s="2"/>
      <c r="D63" s="126"/>
      <c r="E63" s="117"/>
      <c r="F63" s="63"/>
      <c r="G63" s="63"/>
      <c r="H63" s="68"/>
      <c r="I63" s="63"/>
      <c r="J63" s="52"/>
      <c r="K63" s="127"/>
      <c r="L63" s="117"/>
    </row>
    <row r="64" spans="1:12" ht="18.75" customHeight="1" thickBot="1">
      <c r="A64" s="21">
        <v>9</v>
      </c>
      <c r="B64" s="2"/>
      <c r="C64" s="2"/>
      <c r="D64" s="126"/>
      <c r="E64" s="117"/>
      <c r="F64" s="63"/>
      <c r="G64" s="63"/>
      <c r="H64" s="68"/>
      <c r="I64" s="63"/>
      <c r="J64" s="52"/>
      <c r="K64" s="127"/>
      <c r="L64" s="117"/>
    </row>
    <row r="65" spans="1:12" ht="18.75" customHeight="1" thickBot="1">
      <c r="A65" s="21">
        <v>10</v>
      </c>
      <c r="B65" s="2"/>
      <c r="C65" s="2"/>
      <c r="D65" s="126"/>
      <c r="E65" s="117"/>
      <c r="F65" s="63"/>
      <c r="G65" s="63"/>
      <c r="H65" s="68"/>
      <c r="I65" s="63"/>
      <c r="J65" s="52"/>
      <c r="K65" s="127"/>
      <c r="L65" s="117"/>
    </row>
    <row r="66" spans="1:12" s="24" customFormat="1" ht="18.75" customHeight="1" thickBot="1">
      <c r="A66" s="23" t="s">
        <v>0</v>
      </c>
      <c r="B66" s="186">
        <f>IF(E66&gt;(E104*0.3),"Attenzione: spese superiori al 30% del totale della spesa","")</f>
      </c>
      <c r="C66" s="186"/>
      <c r="D66" s="187"/>
      <c r="E66" s="64"/>
      <c r="F66" s="64">
        <f>SUM(F56:F65)</f>
        <v>0</v>
      </c>
      <c r="G66" s="64">
        <f>SUM(G56:G65)</f>
        <v>0</v>
      </c>
      <c r="H66" s="64">
        <f>SUM(H56:H65)</f>
        <v>0</v>
      </c>
      <c r="I66" s="64">
        <f>SUM(I56:I65)</f>
        <v>0</v>
      </c>
      <c r="J66" s="64"/>
      <c r="K66" s="64"/>
      <c r="L66" s="64"/>
    </row>
    <row r="67" spans="1:12" ht="29.25" customHeight="1" thickBot="1">
      <c r="A67" s="20" t="s">
        <v>10</v>
      </c>
      <c r="B67" s="182" t="s">
        <v>49</v>
      </c>
      <c r="C67" s="183"/>
      <c r="D67" s="183"/>
      <c r="E67" s="183"/>
      <c r="F67" s="183"/>
      <c r="G67" s="183"/>
      <c r="H67" s="183"/>
      <c r="I67" s="183"/>
      <c r="J67" s="183"/>
      <c r="K67" s="183"/>
      <c r="L67" s="183"/>
    </row>
    <row r="68" spans="1:12" ht="18.75" customHeight="1" thickBot="1">
      <c r="A68" s="21">
        <v>1</v>
      </c>
      <c r="B68" s="2"/>
      <c r="C68" s="2"/>
      <c r="D68" s="126"/>
      <c r="E68" s="117"/>
      <c r="F68" s="63"/>
      <c r="G68" s="63"/>
      <c r="H68" s="68"/>
      <c r="I68" s="63"/>
      <c r="J68" s="52"/>
      <c r="K68" s="127"/>
      <c r="L68" s="117"/>
    </row>
    <row r="69" spans="1:12" ht="18.75" customHeight="1" thickBot="1">
      <c r="A69" s="21">
        <v>2</v>
      </c>
      <c r="B69" s="2"/>
      <c r="C69" s="2"/>
      <c r="D69" s="126"/>
      <c r="E69" s="117"/>
      <c r="F69" s="63"/>
      <c r="G69" s="63"/>
      <c r="H69" s="68"/>
      <c r="I69" s="63"/>
      <c r="J69" s="52"/>
      <c r="K69" s="127"/>
      <c r="L69" s="117"/>
    </row>
    <row r="70" spans="1:12" ht="18.75" customHeight="1" thickBot="1">
      <c r="A70" s="21">
        <v>3</v>
      </c>
      <c r="B70" s="2"/>
      <c r="C70" s="2"/>
      <c r="D70" s="126"/>
      <c r="E70" s="117"/>
      <c r="F70" s="63"/>
      <c r="G70" s="63"/>
      <c r="H70" s="68"/>
      <c r="I70" s="63"/>
      <c r="J70" s="52"/>
      <c r="K70" s="127"/>
      <c r="L70" s="117"/>
    </row>
    <row r="71" spans="1:12" ht="18.75" customHeight="1" thickBot="1">
      <c r="A71" s="21">
        <v>4</v>
      </c>
      <c r="B71" s="2"/>
      <c r="C71" s="2"/>
      <c r="D71" s="126"/>
      <c r="E71" s="117"/>
      <c r="F71" s="63"/>
      <c r="G71" s="63"/>
      <c r="H71" s="68"/>
      <c r="I71" s="63"/>
      <c r="J71" s="52"/>
      <c r="K71" s="127"/>
      <c r="L71" s="117"/>
    </row>
    <row r="72" spans="1:12" ht="18.75" customHeight="1" thickBot="1">
      <c r="A72" s="21">
        <v>5</v>
      </c>
      <c r="B72" s="2"/>
      <c r="C72" s="2"/>
      <c r="D72" s="126"/>
      <c r="E72" s="117"/>
      <c r="F72" s="63"/>
      <c r="G72" s="63"/>
      <c r="H72" s="68"/>
      <c r="I72" s="63"/>
      <c r="J72" s="52"/>
      <c r="K72" s="127"/>
      <c r="L72" s="117"/>
    </row>
    <row r="73" spans="1:12" ht="18.75" customHeight="1" thickBot="1">
      <c r="A73" s="21">
        <v>6</v>
      </c>
      <c r="B73" s="2"/>
      <c r="C73" s="2"/>
      <c r="D73" s="126"/>
      <c r="E73" s="117"/>
      <c r="F73" s="63"/>
      <c r="G73" s="63"/>
      <c r="H73" s="68"/>
      <c r="I73" s="63"/>
      <c r="J73" s="52"/>
      <c r="K73" s="127"/>
      <c r="L73" s="117"/>
    </row>
    <row r="74" spans="1:12" ht="18.75" customHeight="1" thickBot="1">
      <c r="A74" s="21">
        <v>7</v>
      </c>
      <c r="B74" s="2"/>
      <c r="C74" s="2"/>
      <c r="D74" s="126"/>
      <c r="E74" s="117"/>
      <c r="F74" s="63"/>
      <c r="G74" s="63"/>
      <c r="H74" s="68"/>
      <c r="I74" s="63"/>
      <c r="J74" s="52"/>
      <c r="K74" s="127"/>
      <c r="L74" s="117"/>
    </row>
    <row r="75" spans="1:12" ht="18.75" customHeight="1" thickBot="1">
      <c r="A75" s="21">
        <v>8</v>
      </c>
      <c r="B75" s="2"/>
      <c r="C75" s="2"/>
      <c r="D75" s="126"/>
      <c r="E75" s="117"/>
      <c r="F75" s="63"/>
      <c r="G75" s="63"/>
      <c r="H75" s="68"/>
      <c r="I75" s="63"/>
      <c r="J75" s="52"/>
      <c r="K75" s="127"/>
      <c r="L75" s="117"/>
    </row>
    <row r="76" spans="1:12" ht="18.75" customHeight="1" thickBot="1">
      <c r="A76" s="21">
        <v>9</v>
      </c>
      <c r="B76" s="2"/>
      <c r="C76" s="2"/>
      <c r="D76" s="126"/>
      <c r="E76" s="117"/>
      <c r="F76" s="63"/>
      <c r="G76" s="63"/>
      <c r="H76" s="68"/>
      <c r="I76" s="63"/>
      <c r="J76" s="52"/>
      <c r="K76" s="127"/>
      <c r="L76" s="117"/>
    </row>
    <row r="77" spans="1:12" ht="18.75" customHeight="1" thickBot="1">
      <c r="A77" s="21">
        <v>10</v>
      </c>
      <c r="B77" s="2"/>
      <c r="C77" s="2"/>
      <c r="D77" s="126"/>
      <c r="E77" s="117"/>
      <c r="F77" s="63"/>
      <c r="G77" s="63"/>
      <c r="H77" s="68"/>
      <c r="I77" s="63"/>
      <c r="J77" s="52"/>
      <c r="K77" s="127"/>
      <c r="L77" s="117"/>
    </row>
    <row r="78" spans="1:12" s="24" customFormat="1" ht="18.75" customHeight="1" thickBot="1">
      <c r="A78" s="23" t="s">
        <v>0</v>
      </c>
      <c r="B78" s="186">
        <f>IF(E78&gt;(E116*0.3),"Attenzione: spese superiori al 30% del totale della spesa","")</f>
      </c>
      <c r="C78" s="186"/>
      <c r="D78" s="187"/>
      <c r="E78" s="64"/>
      <c r="F78" s="64">
        <f>SUM(F68:F77)</f>
        <v>0</v>
      </c>
      <c r="G78" s="64">
        <f>SUM(G68:G77)</f>
        <v>0</v>
      </c>
      <c r="H78" s="64">
        <f>SUM(H68:H77)</f>
        <v>0</v>
      </c>
      <c r="I78" s="64">
        <f>SUM(I68:I77)</f>
        <v>0</v>
      </c>
      <c r="J78" s="64"/>
      <c r="K78" s="64"/>
      <c r="L78" s="64"/>
    </row>
    <row r="79" spans="1:12" ht="32.25" customHeight="1" thickBot="1">
      <c r="A79" s="20" t="s">
        <v>31</v>
      </c>
      <c r="B79" s="182" t="s">
        <v>50</v>
      </c>
      <c r="C79" s="183"/>
      <c r="D79" s="183"/>
      <c r="E79" s="183"/>
      <c r="F79" s="183"/>
      <c r="G79" s="183"/>
      <c r="H79" s="183"/>
      <c r="I79" s="183"/>
      <c r="J79" s="183"/>
      <c r="K79" s="183"/>
      <c r="L79" s="183"/>
    </row>
    <row r="80" spans="1:12" ht="18.75" customHeight="1" thickBot="1">
      <c r="A80" s="21">
        <v>1</v>
      </c>
      <c r="B80" s="2"/>
      <c r="C80" s="2"/>
      <c r="D80" s="126"/>
      <c r="E80" s="117"/>
      <c r="F80" s="63"/>
      <c r="G80" s="63"/>
      <c r="H80" s="68"/>
      <c r="I80" s="63"/>
      <c r="J80" s="52"/>
      <c r="K80" s="127"/>
      <c r="L80" s="117"/>
    </row>
    <row r="81" spans="1:12" ht="18.75" customHeight="1" thickBot="1">
      <c r="A81" s="21">
        <v>2</v>
      </c>
      <c r="B81" s="2"/>
      <c r="C81" s="2"/>
      <c r="D81" s="126"/>
      <c r="E81" s="117"/>
      <c r="F81" s="63"/>
      <c r="G81" s="63"/>
      <c r="H81" s="68"/>
      <c r="I81" s="63"/>
      <c r="J81" s="52"/>
      <c r="K81" s="127"/>
      <c r="L81" s="117"/>
    </row>
    <row r="82" spans="1:12" ht="18.75" customHeight="1" thickBot="1">
      <c r="A82" s="21">
        <v>3</v>
      </c>
      <c r="B82" s="2"/>
      <c r="C82" s="2"/>
      <c r="D82" s="126"/>
      <c r="E82" s="117"/>
      <c r="F82" s="63"/>
      <c r="G82" s="63"/>
      <c r="H82" s="68"/>
      <c r="I82" s="63"/>
      <c r="J82" s="52"/>
      <c r="K82" s="127"/>
      <c r="L82" s="117"/>
    </row>
    <row r="83" spans="1:12" ht="18.75" customHeight="1" thickBot="1">
      <c r="A83" s="21">
        <v>4</v>
      </c>
      <c r="B83" s="2"/>
      <c r="C83" s="2"/>
      <c r="D83" s="126"/>
      <c r="E83" s="117"/>
      <c r="F83" s="63"/>
      <c r="G83" s="63"/>
      <c r="H83" s="68"/>
      <c r="I83" s="63"/>
      <c r="J83" s="52"/>
      <c r="K83" s="127"/>
      <c r="L83" s="117"/>
    </row>
    <row r="84" spans="1:12" ht="18.75" customHeight="1" thickBot="1">
      <c r="A84" s="21">
        <v>5</v>
      </c>
      <c r="B84" s="2"/>
      <c r="C84" s="2"/>
      <c r="D84" s="126"/>
      <c r="E84" s="117"/>
      <c r="F84" s="63"/>
      <c r="G84" s="63"/>
      <c r="H84" s="68"/>
      <c r="I84" s="63"/>
      <c r="J84" s="52"/>
      <c r="K84" s="127"/>
      <c r="L84" s="117"/>
    </row>
    <row r="85" spans="1:12" ht="18.75" customHeight="1" thickBot="1">
      <c r="A85" s="21">
        <v>6</v>
      </c>
      <c r="B85" s="2"/>
      <c r="C85" s="2"/>
      <c r="D85" s="126"/>
      <c r="E85" s="117"/>
      <c r="F85" s="63"/>
      <c r="G85" s="63"/>
      <c r="H85" s="68"/>
      <c r="I85" s="63"/>
      <c r="J85" s="52"/>
      <c r="K85" s="127"/>
      <c r="L85" s="117"/>
    </row>
    <row r="86" spans="1:12" ht="18.75" customHeight="1" thickBot="1">
      <c r="A86" s="21">
        <v>7</v>
      </c>
      <c r="B86" s="2"/>
      <c r="C86" s="2"/>
      <c r="D86" s="126"/>
      <c r="E86" s="117"/>
      <c r="F86" s="63"/>
      <c r="G86" s="63"/>
      <c r="H86" s="68"/>
      <c r="I86" s="63"/>
      <c r="J86" s="52"/>
      <c r="K86" s="127"/>
      <c r="L86" s="117"/>
    </row>
    <row r="87" spans="1:12" ht="18.75" customHeight="1" thickBot="1">
      <c r="A87" s="21">
        <v>8</v>
      </c>
      <c r="B87" s="2"/>
      <c r="C87" s="2"/>
      <c r="D87" s="126"/>
      <c r="E87" s="117"/>
      <c r="F87" s="63"/>
      <c r="G87" s="63"/>
      <c r="H87" s="68"/>
      <c r="I87" s="63"/>
      <c r="J87" s="52"/>
      <c r="K87" s="127"/>
      <c r="L87" s="117"/>
    </row>
    <row r="88" spans="1:12" ht="18.75" customHeight="1" thickBot="1">
      <c r="A88" s="21">
        <v>9</v>
      </c>
      <c r="B88" s="2"/>
      <c r="C88" s="2"/>
      <c r="D88" s="126"/>
      <c r="E88" s="117"/>
      <c r="F88" s="63"/>
      <c r="G88" s="63"/>
      <c r="H88" s="68"/>
      <c r="I88" s="63"/>
      <c r="J88" s="52"/>
      <c r="K88" s="127"/>
      <c r="L88" s="117"/>
    </row>
    <row r="89" spans="1:12" ht="18.75" customHeight="1" thickBot="1">
      <c r="A89" s="21">
        <v>10</v>
      </c>
      <c r="B89" s="2"/>
      <c r="C89" s="2"/>
      <c r="D89" s="126"/>
      <c r="E89" s="117"/>
      <c r="F89" s="63"/>
      <c r="G89" s="63"/>
      <c r="H89" s="68"/>
      <c r="I89" s="63"/>
      <c r="J89" s="52"/>
      <c r="K89" s="127"/>
      <c r="L89" s="117"/>
    </row>
    <row r="90" spans="1:12" s="24" customFormat="1" ht="18.75" customHeight="1" thickBot="1">
      <c r="A90" s="23" t="s">
        <v>0</v>
      </c>
      <c r="B90" s="186">
        <f>IF(E90&gt;(E128*0.3),"Attenzione: spese superiori al 30% del totale della spesa","")</f>
      </c>
      <c r="C90" s="186"/>
      <c r="D90" s="187"/>
      <c r="E90" s="64"/>
      <c r="F90" s="64">
        <f>SUM(F80:F89)</f>
        <v>0</v>
      </c>
      <c r="G90" s="64">
        <f>SUM(G80:G89)</f>
        <v>0</v>
      </c>
      <c r="H90" s="64">
        <f>SUM(H80:H89)</f>
        <v>0</v>
      </c>
      <c r="I90" s="64">
        <f>SUM(I80:I89)</f>
        <v>0</v>
      </c>
      <c r="J90" s="64"/>
      <c r="K90" s="64"/>
      <c r="L90" s="64"/>
    </row>
    <row r="91" spans="9:16" ht="9.75" customHeight="1" thickBot="1">
      <c r="I91" s="85"/>
      <c r="J91" s="85"/>
      <c r="K91" s="85"/>
      <c r="L91" s="85"/>
      <c r="M91" s="85"/>
      <c r="N91" s="85"/>
      <c r="O91" s="85"/>
      <c r="P91" s="85"/>
    </row>
    <row r="92" spans="3:16" ht="18" customHeight="1" thickBot="1">
      <c r="C92" s="87"/>
      <c r="D92" s="184" t="s">
        <v>73</v>
      </c>
      <c r="E92" s="185"/>
      <c r="F92" s="122">
        <f>F90+F78+F66+F54+F42+F30+F18</f>
        <v>0</v>
      </c>
      <c r="G92" s="122">
        <f>G90+G78+G66+G54+G42+G30+G18</f>
        <v>0</v>
      </c>
      <c r="H92" s="122">
        <f>H90+H78+H66+H54+H42+H30+H18</f>
        <v>0</v>
      </c>
      <c r="I92" s="122">
        <f>I90+I78+I66+I54+I42+I30+I18</f>
        <v>0</v>
      </c>
      <c r="J92" s="85"/>
      <c r="K92" s="85"/>
      <c r="L92" s="85"/>
      <c r="M92" s="85"/>
      <c r="N92" s="85"/>
      <c r="O92" s="85"/>
      <c r="P92" s="85"/>
    </row>
    <row r="93" spans="9:16" ht="9" customHeight="1">
      <c r="I93" s="85"/>
      <c r="J93" s="85"/>
      <c r="K93" s="85"/>
      <c r="L93" s="85"/>
      <c r="M93" s="85"/>
      <c r="N93" s="85"/>
      <c r="O93" s="85"/>
      <c r="P93" s="85"/>
    </row>
    <row r="94" spans="9:16" ht="9" customHeight="1">
      <c r="I94" s="85"/>
      <c r="J94" s="85"/>
      <c r="K94" s="85"/>
      <c r="L94" s="85"/>
      <c r="M94" s="85"/>
      <c r="N94" s="85"/>
      <c r="O94" s="85"/>
      <c r="P94" s="85"/>
    </row>
    <row r="95" spans="9:16" ht="13.5">
      <c r="I95" s="85"/>
      <c r="J95" s="85"/>
      <c r="K95" s="85"/>
      <c r="L95" s="85"/>
      <c r="M95" s="85"/>
      <c r="N95" s="85"/>
      <c r="O95" s="85"/>
      <c r="P95" s="85"/>
    </row>
  </sheetData>
  <sheetProtection password="C82D" sheet="1" formatColumns="0" formatRows="0" selectLockedCells="1"/>
  <mergeCells count="15">
    <mergeCell ref="B7:L7"/>
    <mergeCell ref="B19:L19"/>
    <mergeCell ref="B30:D30"/>
    <mergeCell ref="B54:D54"/>
    <mergeCell ref="B31:L31"/>
    <mergeCell ref="B43:L43"/>
    <mergeCell ref="D92:E92"/>
    <mergeCell ref="B78:D78"/>
    <mergeCell ref="B90:D90"/>
    <mergeCell ref="B55:L55"/>
    <mergeCell ref="B18:D18"/>
    <mergeCell ref="B42:D42"/>
    <mergeCell ref="B66:D66"/>
    <mergeCell ref="B67:L67"/>
    <mergeCell ref="B79:L79"/>
  </mergeCells>
  <conditionalFormatting sqref="E54">
    <cfRule type="expression" priority="18" dxfId="0" stopIfTrue="1">
      <formula>IF(E54&gt;E92*0.3,TRUE,FALSE)</formula>
    </cfRule>
  </conditionalFormatting>
  <conditionalFormatting sqref="B43">
    <cfRule type="expression" priority="39" dxfId="0" stopIfTrue="1">
      <formula>IF(E54&gt;E92*0.3,TRUE,FALSE)</formula>
    </cfRule>
  </conditionalFormatting>
  <conditionalFormatting sqref="E66">
    <cfRule type="expression" priority="3" dxfId="0" stopIfTrue="1">
      <formula>IF(E66&gt;E104*0.3,TRUE,FALSE)</formula>
    </cfRule>
  </conditionalFormatting>
  <conditionalFormatting sqref="E78">
    <cfRule type="expression" priority="2" dxfId="0" stopIfTrue="1">
      <formula>IF(E78&gt;E116*0.3,TRUE,FALSE)</formula>
    </cfRule>
  </conditionalFormatting>
  <conditionalFormatting sqref="E90">
    <cfRule type="expression" priority="1" dxfId="0" stopIfTrue="1">
      <formula>IF(E90&gt;E128*0.3,TRUE,FALSE)</formula>
    </cfRule>
  </conditionalFormatting>
  <printOptions/>
  <pageMargins left="0.1968503937007874" right="0.15748031496062992" top="0.3937007874015748" bottom="0.3937007874015748" header="0.31496062992125984" footer="0.3937007874015748"/>
  <pageSetup fitToHeight="100" fitToWidth="1" horizontalDpi="600" verticalDpi="600" orientation="landscape" paperSize="9" scale="67" r:id="rId1"/>
  <headerFooter alignWithMargins="0">
    <oddFooter>&amp;R&amp;"Verdana,Normale"&amp;8&amp;P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9">
    <tabColor rgb="FF99CC00"/>
    <pageSetUpPr fitToPage="1"/>
  </sheetPr>
  <dimension ref="A1:L44"/>
  <sheetViews>
    <sheetView showGridLines="0" zoomScale="90" zoomScaleNormal="90" zoomScalePageLayoutView="0" workbookViewId="0" topLeftCell="A1">
      <pane ySplit="5" topLeftCell="A19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2.7109375" style="12" bestFit="1" customWidth="1"/>
    <col min="2" max="2" width="34.00390625" style="8" customWidth="1"/>
    <col min="3" max="3" width="39.8515625" style="8" customWidth="1"/>
    <col min="4" max="4" width="15.00390625" style="54" customWidth="1"/>
    <col min="5" max="6" width="15.00390625" style="59" customWidth="1"/>
    <col min="7" max="12" width="15.00390625" style="8" customWidth="1"/>
    <col min="13" max="16384" width="9.140625" style="8" customWidth="1"/>
  </cols>
  <sheetData>
    <row r="1" spans="1:6" ht="17.25" customHeight="1">
      <c r="A1" s="25"/>
      <c r="B1" s="7" t="s">
        <v>33</v>
      </c>
      <c r="C1" s="7"/>
      <c r="D1" s="53"/>
      <c r="F1" s="141" t="s">
        <v>108</v>
      </c>
    </row>
    <row r="2" spans="1:6" ht="17.25" customHeight="1">
      <c r="A2" s="10"/>
      <c r="B2" s="11"/>
      <c r="C2" s="11"/>
      <c r="E2" s="65"/>
      <c r="F2" s="65"/>
    </row>
    <row r="3" spans="2:6" ht="16.5" customHeight="1">
      <c r="B3" s="5" t="s">
        <v>54</v>
      </c>
      <c r="C3" s="5"/>
      <c r="D3" s="55"/>
      <c r="E3" s="60"/>
      <c r="F3" s="60"/>
    </row>
    <row r="4" spans="1:6" s="14" customFormat="1" ht="9" customHeight="1" thickBot="1">
      <c r="A4" s="13"/>
      <c r="D4" s="56"/>
      <c r="E4" s="61"/>
      <c r="F4" s="61"/>
    </row>
    <row r="5" spans="1:12" s="18" customFormat="1" ht="21" thickBot="1">
      <c r="A5" s="16"/>
      <c r="B5" s="17" t="s">
        <v>17</v>
      </c>
      <c r="C5" s="17" t="s">
        <v>16</v>
      </c>
      <c r="D5" s="17" t="s">
        <v>62</v>
      </c>
      <c r="E5" s="57" t="s">
        <v>63</v>
      </c>
      <c r="F5" s="57" t="s">
        <v>64</v>
      </c>
      <c r="G5" s="57" t="s">
        <v>65</v>
      </c>
      <c r="H5" s="57" t="s">
        <v>66</v>
      </c>
      <c r="I5" s="57" t="s">
        <v>67</v>
      </c>
      <c r="J5" s="57" t="s">
        <v>68</v>
      </c>
      <c r="K5" s="115" t="s">
        <v>69</v>
      </c>
      <c r="L5" s="116" t="s">
        <v>70</v>
      </c>
    </row>
    <row r="6" spans="1:6" s="14" customFormat="1" ht="18.75" customHeight="1">
      <c r="A6" s="13"/>
      <c r="B6" s="19"/>
      <c r="C6" s="19"/>
      <c r="D6" s="56"/>
      <c r="E6" s="66"/>
      <c r="F6" s="62" t="s">
        <v>18</v>
      </c>
    </row>
    <row r="7" spans="1:12" s="14" customFormat="1" ht="22.5" customHeight="1" thickBot="1">
      <c r="A7" s="20" t="s">
        <v>3</v>
      </c>
      <c r="B7" s="188" t="s">
        <v>55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</row>
    <row r="8" spans="1:12" s="14" customFormat="1" ht="18.75" customHeight="1" thickBot="1">
      <c r="A8" s="21">
        <v>1</v>
      </c>
      <c r="B8" s="2"/>
      <c r="C8" s="2"/>
      <c r="D8" s="52"/>
      <c r="E8" s="117"/>
      <c r="F8" s="63"/>
      <c r="G8" s="63"/>
      <c r="H8" s="63"/>
      <c r="I8" s="63"/>
      <c r="J8" s="52"/>
      <c r="K8" s="127"/>
      <c r="L8" s="117"/>
    </row>
    <row r="9" spans="1:12" s="14" customFormat="1" ht="18.75" customHeight="1" thickBot="1">
      <c r="A9" s="21">
        <v>2</v>
      </c>
      <c r="B9" s="2"/>
      <c r="C9" s="2"/>
      <c r="D9" s="52"/>
      <c r="E9" s="117"/>
      <c r="F9" s="63"/>
      <c r="G9" s="63"/>
      <c r="H9" s="63"/>
      <c r="I9" s="63"/>
      <c r="J9" s="52"/>
      <c r="K9" s="127"/>
      <c r="L9" s="117"/>
    </row>
    <row r="10" spans="1:12" s="14" customFormat="1" ht="18.75" customHeight="1" thickBot="1">
      <c r="A10" s="21">
        <v>3</v>
      </c>
      <c r="B10" s="2"/>
      <c r="C10" s="2"/>
      <c r="D10" s="52"/>
      <c r="E10" s="117"/>
      <c r="F10" s="63"/>
      <c r="G10" s="63"/>
      <c r="H10" s="63"/>
      <c r="I10" s="63"/>
      <c r="J10" s="52"/>
      <c r="K10" s="127"/>
      <c r="L10" s="117"/>
    </row>
    <row r="11" spans="1:12" s="14" customFormat="1" ht="18.75" customHeight="1" thickBot="1">
      <c r="A11" s="21">
        <v>4</v>
      </c>
      <c r="B11" s="2"/>
      <c r="C11" s="2"/>
      <c r="D11" s="52"/>
      <c r="E11" s="117"/>
      <c r="F11" s="63"/>
      <c r="G11" s="63"/>
      <c r="H11" s="63"/>
      <c r="I11" s="63"/>
      <c r="J11" s="52"/>
      <c r="K11" s="127"/>
      <c r="L11" s="117"/>
    </row>
    <row r="12" spans="1:12" s="14" customFormat="1" ht="18.75" customHeight="1" thickBot="1">
      <c r="A12" s="21">
        <v>5</v>
      </c>
      <c r="B12" s="2"/>
      <c r="C12" s="2"/>
      <c r="D12" s="52"/>
      <c r="E12" s="117"/>
      <c r="F12" s="63"/>
      <c r="G12" s="63"/>
      <c r="H12" s="63"/>
      <c r="I12" s="63"/>
      <c r="J12" s="52"/>
      <c r="K12" s="127"/>
      <c r="L12" s="117"/>
    </row>
    <row r="13" spans="1:12" s="22" customFormat="1" ht="18.75" customHeight="1" thickBot="1">
      <c r="A13" s="26" t="s">
        <v>0</v>
      </c>
      <c r="B13" s="186"/>
      <c r="C13" s="186"/>
      <c r="D13" s="187"/>
      <c r="E13" s="64"/>
      <c r="F13" s="64">
        <f>SUM(F8:F12)</f>
        <v>0</v>
      </c>
      <c r="G13" s="64">
        <f>SUM(G8:G12)</f>
        <v>0</v>
      </c>
      <c r="H13" s="64">
        <f>SUM(H8:H12)</f>
        <v>0</v>
      </c>
      <c r="I13" s="64">
        <f>SUM(I8:I12)</f>
        <v>0</v>
      </c>
      <c r="J13" s="64"/>
      <c r="K13" s="64"/>
      <c r="L13" s="64"/>
    </row>
    <row r="14" spans="1:12" s="14" customFormat="1" ht="21" customHeight="1" thickBot="1">
      <c r="A14" s="20" t="s">
        <v>4</v>
      </c>
      <c r="B14" s="180" t="s">
        <v>56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</row>
    <row r="15" spans="1:12" s="14" customFormat="1" ht="18.75" customHeight="1" thickBot="1">
      <c r="A15" s="21">
        <v>1</v>
      </c>
      <c r="B15" s="2"/>
      <c r="C15" s="2"/>
      <c r="D15" s="52"/>
      <c r="E15" s="117"/>
      <c r="F15" s="63"/>
      <c r="G15" s="63"/>
      <c r="H15" s="63"/>
      <c r="I15" s="63"/>
      <c r="J15" s="52"/>
      <c r="K15" s="127"/>
      <c r="L15" s="117"/>
    </row>
    <row r="16" spans="1:12" s="14" customFormat="1" ht="18.75" customHeight="1" thickBot="1">
      <c r="A16" s="21">
        <v>2</v>
      </c>
      <c r="B16" s="2"/>
      <c r="C16" s="2"/>
      <c r="D16" s="52"/>
      <c r="E16" s="117"/>
      <c r="F16" s="63"/>
      <c r="G16" s="63"/>
      <c r="H16" s="63"/>
      <c r="I16" s="63"/>
      <c r="J16" s="52"/>
      <c r="K16" s="127"/>
      <c r="L16" s="117"/>
    </row>
    <row r="17" spans="1:12" s="14" customFormat="1" ht="18.75" customHeight="1" thickBot="1">
      <c r="A17" s="21">
        <v>3</v>
      </c>
      <c r="B17" s="2"/>
      <c r="C17" s="2"/>
      <c r="D17" s="52"/>
      <c r="E17" s="117"/>
      <c r="F17" s="63"/>
      <c r="G17" s="63"/>
      <c r="H17" s="63"/>
      <c r="I17" s="63"/>
      <c r="J17" s="52"/>
      <c r="K17" s="127"/>
      <c r="L17" s="117"/>
    </row>
    <row r="18" spans="1:12" s="14" customFormat="1" ht="18.75" customHeight="1" thickBot="1">
      <c r="A18" s="21">
        <v>4</v>
      </c>
      <c r="B18" s="2"/>
      <c r="C18" s="2"/>
      <c r="D18" s="52"/>
      <c r="E18" s="117"/>
      <c r="F18" s="63"/>
      <c r="G18" s="63"/>
      <c r="H18" s="63"/>
      <c r="I18" s="63"/>
      <c r="J18" s="52"/>
      <c r="K18" s="127"/>
      <c r="L18" s="117"/>
    </row>
    <row r="19" spans="1:12" s="14" customFormat="1" ht="18.75" customHeight="1" thickBot="1">
      <c r="A19" s="21">
        <v>5</v>
      </c>
      <c r="B19" s="2"/>
      <c r="C19" s="2"/>
      <c r="D19" s="52"/>
      <c r="E19" s="117"/>
      <c r="F19" s="63"/>
      <c r="G19" s="63"/>
      <c r="H19" s="63"/>
      <c r="I19" s="63"/>
      <c r="J19" s="52"/>
      <c r="K19" s="127"/>
      <c r="L19" s="117"/>
    </row>
    <row r="20" spans="1:12" s="22" customFormat="1" ht="18.75" customHeight="1" thickBot="1">
      <c r="A20" s="26" t="s">
        <v>0</v>
      </c>
      <c r="B20" s="186"/>
      <c r="C20" s="186"/>
      <c r="D20" s="187"/>
      <c r="E20" s="64"/>
      <c r="F20" s="64">
        <f>SUM(F15:F19)</f>
        <v>0</v>
      </c>
      <c r="G20" s="64">
        <f>SUM(G15:G19)</f>
        <v>0</v>
      </c>
      <c r="H20" s="64">
        <f>SUM(H15:H19)</f>
        <v>0</v>
      </c>
      <c r="I20" s="64">
        <f>SUM(I15:I19)</f>
        <v>0</v>
      </c>
      <c r="J20" s="64"/>
      <c r="K20" s="64"/>
      <c r="L20" s="64"/>
    </row>
    <row r="21" spans="1:6" s="14" customFormat="1" ht="22.5" customHeight="1" hidden="1" thickBot="1">
      <c r="A21" s="20" t="s">
        <v>5</v>
      </c>
      <c r="B21" s="196"/>
      <c r="C21" s="197"/>
      <c r="D21" s="197"/>
      <c r="E21" s="67"/>
      <c r="F21" s="69"/>
    </row>
    <row r="22" spans="1:7" s="14" customFormat="1" ht="18.75" customHeight="1" hidden="1" thickBot="1">
      <c r="A22" s="21">
        <v>1</v>
      </c>
      <c r="B22" s="111"/>
      <c r="C22" s="111"/>
      <c r="D22" s="112"/>
      <c r="E22" s="113"/>
      <c r="F22" s="113"/>
      <c r="G22" s="15">
        <f>IF(F22&gt;E22,"ATTENZIONE: il valore della colonna F non può essere superiore al valore della colonna E","")</f>
      </c>
    </row>
    <row r="23" spans="1:7" s="14" customFormat="1" ht="18.75" customHeight="1" hidden="1" thickBot="1">
      <c r="A23" s="21">
        <v>2</v>
      </c>
      <c r="B23" s="111"/>
      <c r="C23" s="111"/>
      <c r="D23" s="112"/>
      <c r="E23" s="113"/>
      <c r="F23" s="113"/>
      <c r="G23" s="15">
        <f>IF(F23&gt;E23,"ATTENZIONE: il valore della colonna F non può essere superiore al valore della colonna E","")</f>
      </c>
    </row>
    <row r="24" spans="1:7" s="14" customFormat="1" ht="18.75" customHeight="1" hidden="1" thickBot="1">
      <c r="A24" s="21">
        <v>3</v>
      </c>
      <c r="B24" s="111"/>
      <c r="C24" s="111"/>
      <c r="D24" s="112"/>
      <c r="E24" s="113"/>
      <c r="F24" s="113"/>
      <c r="G24" s="15">
        <f>IF(F24&gt;E24,"ATTENZIONE: il valore della colonna F non può essere superiore al valore della colonna E","")</f>
      </c>
    </row>
    <row r="25" spans="1:7" s="14" customFormat="1" ht="18.75" customHeight="1" hidden="1" thickBot="1">
      <c r="A25" s="21">
        <v>4</v>
      </c>
      <c r="B25" s="111"/>
      <c r="C25" s="111"/>
      <c r="D25" s="112"/>
      <c r="E25" s="113"/>
      <c r="F25" s="113"/>
      <c r="G25" s="15">
        <f>IF(F25&gt;E25,"ATTENZIONE: il valore della colonna F non può essere superiore al valore della colonna E","")</f>
      </c>
    </row>
    <row r="26" spans="1:7" s="14" customFormat="1" ht="18.75" customHeight="1" hidden="1" thickBot="1">
      <c r="A26" s="21">
        <v>5</v>
      </c>
      <c r="B26" s="111"/>
      <c r="C26" s="111"/>
      <c r="D26" s="112"/>
      <c r="E26" s="113"/>
      <c r="F26" s="113"/>
      <c r="G26" s="15">
        <f>IF(F26&gt;E26,"ATTENZIONE: il valore della colonna F non può essere superiore al valore della colonna E","")</f>
      </c>
    </row>
    <row r="27" spans="1:6" s="24" customFormat="1" ht="18.75" customHeight="1" hidden="1" thickBot="1">
      <c r="A27" s="27" t="s">
        <v>0</v>
      </c>
      <c r="B27" s="186"/>
      <c r="C27" s="186"/>
      <c r="D27" s="187"/>
      <c r="E27" s="64">
        <f>SUM(E22:E26)</f>
        <v>0</v>
      </c>
      <c r="F27" s="64">
        <f>SUM(F22:F26)</f>
        <v>0</v>
      </c>
    </row>
    <row r="28" spans="1:6" ht="48.75" customHeight="1" hidden="1" thickBot="1">
      <c r="A28" s="20" t="s">
        <v>6</v>
      </c>
      <c r="B28" s="194"/>
      <c r="C28" s="195"/>
      <c r="D28" s="195"/>
      <c r="E28" s="67"/>
      <c r="F28" s="69"/>
    </row>
    <row r="29" spans="1:7" ht="18.75" customHeight="1" hidden="1" thickBot="1">
      <c r="A29" s="21">
        <v>1</v>
      </c>
      <c r="B29" s="111"/>
      <c r="C29" s="111"/>
      <c r="D29" s="112"/>
      <c r="E29" s="113"/>
      <c r="F29" s="113"/>
      <c r="G29" s="15">
        <f>IF(F29&gt;E29,"ATTENZIONE: il valore della colonna F non può essere superiore al valore della colonna E","")</f>
      </c>
    </row>
    <row r="30" spans="1:7" ht="18.75" customHeight="1" hidden="1" thickBot="1">
      <c r="A30" s="21">
        <v>2</v>
      </c>
      <c r="B30" s="111"/>
      <c r="C30" s="111"/>
      <c r="D30" s="112"/>
      <c r="E30" s="113"/>
      <c r="F30" s="113"/>
      <c r="G30" s="15">
        <f>IF(F30&gt;E30,"ATTENZIONE: il valore della colonna F non può essere superiore al valore della colonna E","")</f>
      </c>
    </row>
    <row r="31" spans="1:7" ht="18.75" customHeight="1" hidden="1" thickBot="1">
      <c r="A31" s="21">
        <v>3</v>
      </c>
      <c r="B31" s="111"/>
      <c r="C31" s="111"/>
      <c r="D31" s="112"/>
      <c r="E31" s="113"/>
      <c r="F31" s="113"/>
      <c r="G31" s="15">
        <f>IF(F31&gt;E31,"ATTENZIONE: il valore della colonna F non può essere superiore al valore della colonna E","")</f>
      </c>
    </row>
    <row r="32" spans="1:7" ht="18.75" customHeight="1" hidden="1" thickBot="1">
      <c r="A32" s="21">
        <v>4</v>
      </c>
      <c r="B32" s="111"/>
      <c r="C32" s="111"/>
      <c r="D32" s="112"/>
      <c r="E32" s="113"/>
      <c r="F32" s="113"/>
      <c r="G32" s="15">
        <f>IF(F32&gt;E32,"ATTENZIONE: il valore della colonna F non può essere superiore al valore della colonna E","")</f>
      </c>
    </row>
    <row r="33" spans="1:7" ht="18.75" customHeight="1" hidden="1" thickBot="1">
      <c r="A33" s="21">
        <v>5</v>
      </c>
      <c r="B33" s="111"/>
      <c r="C33" s="111"/>
      <c r="D33" s="112"/>
      <c r="E33" s="113"/>
      <c r="F33" s="113"/>
      <c r="G33" s="15">
        <f>IF(F33&gt;E33,"ATTENZIONE: il valore della colonna F non può essere superiore al valore della colonna E","")</f>
      </c>
    </row>
    <row r="34" spans="1:6" s="24" customFormat="1" ht="18.75" customHeight="1" hidden="1" thickBot="1">
      <c r="A34" s="27" t="s">
        <v>0</v>
      </c>
      <c r="B34" s="186"/>
      <c r="C34" s="186"/>
      <c r="D34" s="187"/>
      <c r="E34" s="64">
        <f>SUM(E29:E33)</f>
        <v>0</v>
      </c>
      <c r="F34" s="64">
        <f>SUM(F29:F33)</f>
        <v>0</v>
      </c>
    </row>
    <row r="35" ht="9" thickBot="1"/>
    <row r="36" spans="3:9" ht="18.75" customHeight="1" thickBot="1">
      <c r="C36" s="51"/>
      <c r="D36" s="184" t="s">
        <v>74</v>
      </c>
      <c r="E36" s="185"/>
      <c r="F36" s="122">
        <f>F20+F13</f>
        <v>0</v>
      </c>
      <c r="G36" s="122">
        <f>G20+G13</f>
        <v>0</v>
      </c>
      <c r="H36" s="122">
        <f>H20+H13</f>
        <v>0</v>
      </c>
      <c r="I36" s="122">
        <f>I20+I13</f>
        <v>0</v>
      </c>
    </row>
    <row r="42" spans="3:6" ht="9.75">
      <c r="C42" s="14"/>
      <c r="D42" s="56"/>
      <c r="F42" s="61"/>
    </row>
    <row r="43" spans="3:6" ht="9.75">
      <c r="C43" s="14"/>
      <c r="D43" s="56"/>
      <c r="F43" s="61"/>
    </row>
    <row r="44" spans="3:6" ht="9.75">
      <c r="C44" s="14"/>
      <c r="D44" s="56"/>
      <c r="F44" s="61"/>
    </row>
  </sheetData>
  <sheetProtection password="C82D" sheet="1" formatColumns="0" formatRows="0" insertRows="0" selectLockedCells="1"/>
  <mergeCells count="9">
    <mergeCell ref="B7:L7"/>
    <mergeCell ref="B14:L14"/>
    <mergeCell ref="D36:E36"/>
    <mergeCell ref="B28:D28"/>
    <mergeCell ref="B34:D34"/>
    <mergeCell ref="B13:D13"/>
    <mergeCell ref="B20:D20"/>
    <mergeCell ref="B21:D21"/>
    <mergeCell ref="B27:D27"/>
  </mergeCells>
  <printOptions/>
  <pageMargins left="0.1968503937007874" right="0.15748031496062992" top="0.3937007874015748" bottom="0.3937007874015748" header="0.31496062992125984" footer="0.3937007874015748"/>
  <pageSetup fitToHeight="100" fitToWidth="1" horizontalDpi="600" verticalDpi="600" orientation="landscape" paperSize="9" scale="70" r:id="rId1"/>
  <headerFooter alignWithMargins="0">
    <oddFooter>&amp;R&amp;"Verdana,Normale"&amp;8&amp;P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2:C31"/>
  <sheetViews>
    <sheetView zoomScalePageLayoutView="0" workbookViewId="0" topLeftCell="A46">
      <selection activeCell="C26" sqref="C26"/>
    </sheetView>
  </sheetViews>
  <sheetFormatPr defaultColWidth="9.140625" defaultRowHeight="12.75"/>
  <cols>
    <col min="1" max="1" width="3.28125" style="0" customWidth="1"/>
    <col min="2" max="2" width="3.7109375" style="131" customWidth="1"/>
    <col min="3" max="3" width="132.421875" style="0" bestFit="1" customWidth="1"/>
  </cols>
  <sheetData>
    <row r="2" spans="2:3" ht="12.75">
      <c r="B2" s="128" t="s">
        <v>95</v>
      </c>
      <c r="C2" s="129"/>
    </row>
    <row r="3" spans="2:3" ht="12.75">
      <c r="B3" s="130" t="s">
        <v>75</v>
      </c>
      <c r="C3" s="129"/>
    </row>
    <row r="5" spans="2:3" ht="12.75">
      <c r="B5" s="132" t="s">
        <v>76</v>
      </c>
      <c r="C5" s="133"/>
    </row>
    <row r="6" ht="12.75">
      <c r="C6" s="134" t="s">
        <v>77</v>
      </c>
    </row>
    <row r="8" spans="2:3" ht="12.75">
      <c r="B8" s="135" t="s">
        <v>78</v>
      </c>
      <c r="C8" s="135"/>
    </row>
    <row r="9" ht="12.75">
      <c r="C9" s="134" t="s">
        <v>79</v>
      </c>
    </row>
    <row r="10" ht="12.75">
      <c r="C10" s="134" t="s">
        <v>80</v>
      </c>
    </row>
    <row r="12" spans="2:3" ht="12.75">
      <c r="B12" s="135" t="s">
        <v>81</v>
      </c>
      <c r="C12" s="136"/>
    </row>
    <row r="13" ht="12.75">
      <c r="C13" s="134" t="s">
        <v>82</v>
      </c>
    </row>
    <row r="14" ht="12.75">
      <c r="C14" t="s">
        <v>80</v>
      </c>
    </row>
    <row r="16" spans="2:3" ht="12.75">
      <c r="B16" s="135" t="s">
        <v>83</v>
      </c>
      <c r="C16" s="136"/>
    </row>
    <row r="17" ht="12.75">
      <c r="C17" s="134" t="s">
        <v>84</v>
      </c>
    </row>
    <row r="18" ht="12.75">
      <c r="C18" t="s">
        <v>80</v>
      </c>
    </row>
    <row r="20" spans="2:3" ht="12.75">
      <c r="B20" s="135" t="s">
        <v>85</v>
      </c>
      <c r="C20" s="136"/>
    </row>
    <row r="21" ht="12.75">
      <c r="C21" s="134" t="s">
        <v>86</v>
      </c>
    </row>
    <row r="22" ht="12.75">
      <c r="C22" s="134" t="s">
        <v>87</v>
      </c>
    </row>
    <row r="24" spans="2:3" ht="12.75">
      <c r="B24" s="135" t="s">
        <v>88</v>
      </c>
      <c r="C24" s="136"/>
    </row>
    <row r="25" ht="12.75">
      <c r="C25" s="134" t="s">
        <v>89</v>
      </c>
    </row>
    <row r="26" ht="12.75">
      <c r="C26" s="134" t="s">
        <v>90</v>
      </c>
    </row>
    <row r="28" spans="2:3" ht="12.75">
      <c r="B28" s="135" t="s">
        <v>91</v>
      </c>
      <c r="C28" s="136"/>
    </row>
    <row r="29" ht="12.75">
      <c r="C29" s="134" t="s">
        <v>92</v>
      </c>
    </row>
    <row r="30" ht="12.75">
      <c r="C30" s="134" t="s">
        <v>93</v>
      </c>
    </row>
    <row r="31" ht="12.75">
      <c r="C31" s="13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Antonietta Piacquadio</cp:lastModifiedBy>
  <cp:lastPrinted>2024-04-13T15:19:32Z</cp:lastPrinted>
  <dcterms:created xsi:type="dcterms:W3CDTF">2007-09-10T13:54:08Z</dcterms:created>
  <dcterms:modified xsi:type="dcterms:W3CDTF">2024-04-17T09:02:53Z</dcterms:modified>
  <cp:category/>
  <cp:version/>
  <cp:contentType/>
  <cp:contentStatus/>
</cp:coreProperties>
</file>